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0" activeTab="29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Z3"/>
  <c r="Y3"/>
  <c r="AJ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B6" i="62" s="1"/>
  <c r="AI6" i="14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B15" i="63" s="1"/>
  <c r="AE16" i="14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B19" i="61" s="1"/>
  <c r="AG19" i="14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G34"/>
  <c r="AH34"/>
  <c r="AI34"/>
  <c r="AJ34"/>
  <c r="AE35"/>
  <c r="AF35"/>
  <c r="AB35" i="61" s="1"/>
  <c r="AG35" i="14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B47" i="63" s="1"/>
  <c r="AE48" i="14"/>
  <c r="AF48"/>
  <c r="AG48"/>
  <c r="AH48"/>
  <c r="AI48"/>
  <c r="AJ48"/>
  <c r="AE49"/>
  <c r="AF49"/>
  <c r="AG49"/>
  <c r="AH49"/>
  <c r="AI49"/>
  <c r="AJ49"/>
  <c r="AE50"/>
  <c r="AF50"/>
  <c r="AG50"/>
  <c r="AH50"/>
  <c r="AI50"/>
  <c r="AJ50"/>
  <c r="AE51"/>
  <c r="AF51"/>
  <c r="AB51" i="61" s="1"/>
  <c r="AG51" i="14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G5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B66" i="62" s="1"/>
  <c r="AI66" i="14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B70" i="62" s="1"/>
  <c r="AI70" i="14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G7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B79" i="63" s="1"/>
  <c r="AE80" i="14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B83" i="61" s="1"/>
  <c r="AG83" i="14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B3" i="62" s="1"/>
  <c r="AH3" i="14"/>
  <c r="AI3"/>
  <c r="AJ3"/>
  <c r="AE3"/>
  <c r="X4"/>
  <c r="Y4"/>
  <c r="Z4"/>
  <c r="AA4"/>
  <c r="AB4"/>
  <c r="AC4"/>
  <c r="X5"/>
  <c r="Y5"/>
  <c r="AA5" i="61" s="1"/>
  <c r="Z5" i="14"/>
  <c r="AA5"/>
  <c r="AB5"/>
  <c r="AC5"/>
  <c r="X6"/>
  <c r="Y6"/>
  <c r="Z6"/>
  <c r="AA6"/>
  <c r="AB6"/>
  <c r="AC6"/>
  <c r="X7"/>
  <c r="Y7"/>
  <c r="Z7"/>
  <c r="AA7"/>
  <c r="AB7"/>
  <c r="AC7"/>
  <c r="AA7" i="63" s="1"/>
  <c r="X8" i="14"/>
  <c r="Y8"/>
  <c r="Z8"/>
  <c r="AA8"/>
  <c r="AB8"/>
  <c r="AC8"/>
  <c r="X9"/>
  <c r="Y9"/>
  <c r="Z9"/>
  <c r="AA9"/>
  <c r="AB9"/>
  <c r="AC9"/>
  <c r="AA9" i="63" s="1"/>
  <c r="X10" i="14"/>
  <c r="Y10"/>
  <c r="Z10"/>
  <c r="AA10"/>
  <c r="AA10" i="62" s="1"/>
  <c r="AB10" i="14"/>
  <c r="AC10"/>
  <c r="X11"/>
  <c r="Y11"/>
  <c r="Z11"/>
  <c r="AA11"/>
  <c r="AB11"/>
  <c r="AC11"/>
  <c r="X12"/>
  <c r="Y12"/>
  <c r="Z12"/>
  <c r="AA12"/>
  <c r="AB12"/>
  <c r="AC12"/>
  <c r="X13"/>
  <c r="Y13"/>
  <c r="AA13" i="61" s="1"/>
  <c r="Z13" i="14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A18" i="62" s="1"/>
  <c r="AB18" i="14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AA23" i="63" s="1"/>
  <c r="X24" i="14"/>
  <c r="Y24"/>
  <c r="Z24"/>
  <c r="AA24"/>
  <c r="AB24"/>
  <c r="AC24"/>
  <c r="X25"/>
  <c r="Y25"/>
  <c r="Z25"/>
  <c r="AA25"/>
  <c r="AB25"/>
  <c r="AC25"/>
  <c r="AA25" i="63" s="1"/>
  <c r="X26" i="14"/>
  <c r="Y26"/>
  <c r="Z26"/>
  <c r="AA26"/>
  <c r="AB26"/>
  <c r="AC26"/>
  <c r="X27"/>
  <c r="Y27"/>
  <c r="AA27" i="61" s="1"/>
  <c r="Z27" i="14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AA31" i="63" s="1"/>
  <c r="X32" i="14"/>
  <c r="Y32"/>
  <c r="Z32"/>
  <c r="AA32"/>
  <c r="AB32"/>
  <c r="AC32"/>
  <c r="X33"/>
  <c r="Y33"/>
  <c r="Z33"/>
  <c r="AA33"/>
  <c r="AB33"/>
  <c r="AC33"/>
  <c r="AA33" i="63" s="1"/>
  <c r="X34" i="14"/>
  <c r="Y34"/>
  <c r="Z34"/>
  <c r="AA34"/>
  <c r="AA34" i="62" s="1"/>
  <c r="AB34" i="14"/>
  <c r="AC34"/>
  <c r="X35"/>
  <c r="Y35"/>
  <c r="AA35" i="61" s="1"/>
  <c r="Z35" i="14"/>
  <c r="AA35"/>
  <c r="AB35"/>
  <c r="AC35"/>
  <c r="X36"/>
  <c r="Y36"/>
  <c r="Z36"/>
  <c r="AA36"/>
  <c r="AB36"/>
  <c r="AC36"/>
  <c r="X37"/>
  <c r="Y37"/>
  <c r="AA37" i="61" s="1"/>
  <c r="Z37" i="14"/>
  <c r="AA37"/>
  <c r="AB37"/>
  <c r="AC37"/>
  <c r="X38"/>
  <c r="Y38"/>
  <c r="Z38"/>
  <c r="AA38"/>
  <c r="AB38"/>
  <c r="AC38"/>
  <c r="X39"/>
  <c r="Y39"/>
  <c r="Z39"/>
  <c r="AA39"/>
  <c r="AB39"/>
  <c r="AC39"/>
  <c r="AA39" i="63" s="1"/>
  <c r="X40" i="14"/>
  <c r="Y40"/>
  <c r="Z40"/>
  <c r="AA40"/>
  <c r="AB40"/>
  <c r="AC40"/>
  <c r="X41"/>
  <c r="Y41"/>
  <c r="Z41"/>
  <c r="AA41"/>
  <c r="AB41"/>
  <c r="AC41"/>
  <c r="AA41" i="63" s="1"/>
  <c r="X42" i="14"/>
  <c r="Y42"/>
  <c r="Z42"/>
  <c r="AA42"/>
  <c r="AB42"/>
  <c r="AC42"/>
  <c r="X43"/>
  <c r="Y43"/>
  <c r="AA43" i="61" s="1"/>
  <c r="Z43" i="14"/>
  <c r="AA43"/>
  <c r="AB43"/>
  <c r="AC43"/>
  <c r="X44"/>
  <c r="Y44"/>
  <c r="Z44"/>
  <c r="AA44"/>
  <c r="AB44"/>
  <c r="AC44"/>
  <c r="X45"/>
  <c r="Y45"/>
  <c r="AA45" i="61" s="1"/>
  <c r="Z45" i="14"/>
  <c r="AA45"/>
  <c r="AB45"/>
  <c r="AC45"/>
  <c r="X46"/>
  <c r="Y46"/>
  <c r="Z46"/>
  <c r="AA46"/>
  <c r="AB46"/>
  <c r="AC46"/>
  <c r="X47"/>
  <c r="Y47"/>
  <c r="Z47"/>
  <c r="AA47"/>
  <c r="AB47"/>
  <c r="AC47"/>
  <c r="AA47" i="63" s="1"/>
  <c r="X48" i="14"/>
  <c r="Y48"/>
  <c r="Z48"/>
  <c r="AA48"/>
  <c r="AB48"/>
  <c r="AC48"/>
  <c r="X49"/>
  <c r="Y49"/>
  <c r="Z49"/>
  <c r="AA49"/>
  <c r="AB49"/>
  <c r="AC49"/>
  <c r="AA49" i="63" s="1"/>
  <c r="X50" i="14"/>
  <c r="Y50"/>
  <c r="Z50"/>
  <c r="AA50"/>
  <c r="AA50" i="62" s="1"/>
  <c r="AB50" i="14"/>
  <c r="AC50"/>
  <c r="X51"/>
  <c r="Y51"/>
  <c r="AA51" i="61" s="1"/>
  <c r="Z51" i="14"/>
  <c r="AA51"/>
  <c r="AB51"/>
  <c r="AC51"/>
  <c r="X52"/>
  <c r="Y52"/>
  <c r="Z52"/>
  <c r="AA52"/>
  <c r="AB52"/>
  <c r="AC52"/>
  <c r="X53"/>
  <c r="Y53"/>
  <c r="AA53" i="61" s="1"/>
  <c r="Z53" i="14"/>
  <c r="AA53"/>
  <c r="AB53"/>
  <c r="AC53"/>
  <c r="X54"/>
  <c r="Y54"/>
  <c r="Z54"/>
  <c r="AA54"/>
  <c r="AB54"/>
  <c r="AC54"/>
  <c r="X55"/>
  <c r="Y55"/>
  <c r="Z55"/>
  <c r="AA55"/>
  <c r="AB55"/>
  <c r="AC55"/>
  <c r="AA55" i="63" s="1"/>
  <c r="X56" i="14"/>
  <c r="Y56"/>
  <c r="Z56"/>
  <c r="AA56"/>
  <c r="AB56"/>
  <c r="AC56"/>
  <c r="X57"/>
  <c r="Y57"/>
  <c r="Z57"/>
  <c r="AA57"/>
  <c r="AB57"/>
  <c r="AC57"/>
  <c r="AA57" i="63" s="1"/>
  <c r="X58" i="14"/>
  <c r="Y58"/>
  <c r="Z58"/>
  <c r="AA58"/>
  <c r="AA58" i="62" s="1"/>
  <c r="AB58" i="14"/>
  <c r="AC58"/>
  <c r="X59"/>
  <c r="Y59"/>
  <c r="AA59" i="61" s="1"/>
  <c r="Z59" i="14"/>
  <c r="AA59"/>
  <c r="AB59"/>
  <c r="AC59"/>
  <c r="X60"/>
  <c r="Y60"/>
  <c r="Z60"/>
  <c r="AA60"/>
  <c r="AB60"/>
  <c r="AC60"/>
  <c r="X61"/>
  <c r="Y61"/>
  <c r="AA61" i="61" s="1"/>
  <c r="Z61" i="14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AA65" i="63" s="1"/>
  <c r="X66" i="14"/>
  <c r="Y66"/>
  <c r="Z66"/>
  <c r="AA66"/>
  <c r="AA66" i="62" s="1"/>
  <c r="AB66" i="14"/>
  <c r="AC66"/>
  <c r="X67"/>
  <c r="Y67"/>
  <c r="AA67" i="61" s="1"/>
  <c r="Z67" i="14"/>
  <c r="AA67"/>
  <c r="AB67"/>
  <c r="AC67"/>
  <c r="X68"/>
  <c r="Y68"/>
  <c r="Z68"/>
  <c r="AA68"/>
  <c r="AB68"/>
  <c r="AC68"/>
  <c r="X69"/>
  <c r="Y69"/>
  <c r="AA69" i="61" s="1"/>
  <c r="Z69" i="14"/>
  <c r="AA69"/>
  <c r="AB69"/>
  <c r="AC69"/>
  <c r="X70"/>
  <c r="Y70"/>
  <c r="Z70"/>
  <c r="AA70"/>
  <c r="AB70"/>
  <c r="AC70"/>
  <c r="X71"/>
  <c r="Y71"/>
  <c r="Z71"/>
  <c r="AA71"/>
  <c r="AB71"/>
  <c r="AC71"/>
  <c r="AA71" i="63" s="1"/>
  <c r="X72" i="14"/>
  <c r="Y72"/>
  <c r="Z72"/>
  <c r="AA72"/>
  <c r="AB72"/>
  <c r="AC72"/>
  <c r="X73"/>
  <c r="Y73"/>
  <c r="Z73"/>
  <c r="AA73"/>
  <c r="AB73"/>
  <c r="AC73"/>
  <c r="AA73" i="63" s="1"/>
  <c r="X74" i="14"/>
  <c r="Y74"/>
  <c r="Z74"/>
  <c r="AA74"/>
  <c r="AA74" i="62" s="1"/>
  <c r="AB74" i="14"/>
  <c r="AC74"/>
  <c r="X75"/>
  <c r="Y75"/>
  <c r="Z75"/>
  <c r="AA75"/>
  <c r="AB75"/>
  <c r="AC75"/>
  <c r="X76"/>
  <c r="Y76"/>
  <c r="Z76"/>
  <c r="AA76"/>
  <c r="AB76"/>
  <c r="AC76"/>
  <c r="X77"/>
  <c r="Y77"/>
  <c r="AA77" i="61" s="1"/>
  <c r="Z77" i="14"/>
  <c r="AA77"/>
  <c r="AB77"/>
  <c r="AC77"/>
  <c r="X78"/>
  <c r="Y78"/>
  <c r="Z78"/>
  <c r="AA78"/>
  <c r="AB78"/>
  <c r="AC78"/>
  <c r="X79"/>
  <c r="Y79"/>
  <c r="Z79"/>
  <c r="AA79"/>
  <c r="AB79"/>
  <c r="AC79"/>
  <c r="AA79" i="63" s="1"/>
  <c r="X80" i="14"/>
  <c r="Y80"/>
  <c r="Z80"/>
  <c r="AA80"/>
  <c r="AB80"/>
  <c r="AC80"/>
  <c r="X81"/>
  <c r="Y81"/>
  <c r="Z81"/>
  <c r="AA81"/>
  <c r="AB81"/>
  <c r="AC81"/>
  <c r="AA81" i="63" s="1"/>
  <c r="X82" i="14"/>
  <c r="Y82"/>
  <c r="Z82"/>
  <c r="AA82"/>
  <c r="AA82" i="62" s="1"/>
  <c r="AB82" i="14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AA87" i="63" s="1"/>
  <c r="X88" i="14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AA91" i="61" s="1"/>
  <c r="Z91" i="14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A98" i="62" s="1"/>
  <c r="AB98" i="14"/>
  <c r="AC98"/>
  <c r="Y3"/>
  <c r="Z3"/>
  <c r="AA3" i="62" s="1"/>
  <c r="AA3" i="14"/>
  <c r="AB3"/>
  <c r="AC3"/>
  <c r="AA3" i="63" s="1"/>
  <c r="X3" i="14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Y6"/>
  <c r="Z6"/>
  <c r="AA6"/>
  <c r="Y7"/>
  <c r="Z7"/>
  <c r="Y8"/>
  <c r="Z8"/>
  <c r="AA8"/>
  <c r="AB8"/>
  <c r="Y9"/>
  <c r="Z9"/>
  <c r="Y10"/>
  <c r="Z10"/>
  <c r="AA10"/>
  <c r="Y11"/>
  <c r="Z11"/>
  <c r="Y12"/>
  <c r="Z12"/>
  <c r="AA12"/>
  <c r="AB12"/>
  <c r="Y13"/>
  <c r="Z13"/>
  <c r="Y14"/>
  <c r="Z14"/>
  <c r="AA14"/>
  <c r="Y15"/>
  <c r="Z15"/>
  <c r="AA15"/>
  <c r="Y16"/>
  <c r="Z16"/>
  <c r="AA16"/>
  <c r="AB16"/>
  <c r="Y17"/>
  <c r="Z17"/>
  <c r="AA17"/>
  <c r="Y18"/>
  <c r="Z18"/>
  <c r="AA18"/>
  <c r="Y19"/>
  <c r="Z19"/>
  <c r="Y20"/>
  <c r="Z20"/>
  <c r="AA20"/>
  <c r="AB20"/>
  <c r="Y21"/>
  <c r="Z21"/>
  <c r="Y22"/>
  <c r="Z22"/>
  <c r="AA22"/>
  <c r="Y23"/>
  <c r="Z23"/>
  <c r="Y24"/>
  <c r="Z24"/>
  <c r="AA24"/>
  <c r="AB24"/>
  <c r="Y25"/>
  <c r="Z25"/>
  <c r="Y26"/>
  <c r="Z26"/>
  <c r="AA26"/>
  <c r="Y27"/>
  <c r="Z27"/>
  <c r="Y28"/>
  <c r="Z28"/>
  <c r="AA28"/>
  <c r="AB28"/>
  <c r="Y29"/>
  <c r="Z29"/>
  <c r="Y30"/>
  <c r="Z30"/>
  <c r="AA30"/>
  <c r="Y31"/>
  <c r="Z31"/>
  <c r="Y32"/>
  <c r="Z32"/>
  <c r="AA32"/>
  <c r="AB32"/>
  <c r="Y33"/>
  <c r="Z33"/>
  <c r="Y34"/>
  <c r="Z34"/>
  <c r="AA34"/>
  <c r="Y35"/>
  <c r="Z35"/>
  <c r="Y36"/>
  <c r="Z36"/>
  <c r="AA36"/>
  <c r="AB36"/>
  <c r="Y37"/>
  <c r="Z37"/>
  <c r="Y38"/>
  <c r="Z38"/>
  <c r="AA38"/>
  <c r="Y39"/>
  <c r="Z39"/>
  <c r="Y40"/>
  <c r="Z40"/>
  <c r="AA40"/>
  <c r="AB40"/>
  <c r="Y41"/>
  <c r="Z41"/>
  <c r="Y42"/>
  <c r="Z42"/>
  <c r="AA42"/>
  <c r="Y43"/>
  <c r="Z43"/>
  <c r="Y44"/>
  <c r="Z44"/>
  <c r="AA44"/>
  <c r="AB44"/>
  <c r="Y45"/>
  <c r="Z45"/>
  <c r="Y46"/>
  <c r="Z46"/>
  <c r="AA46"/>
  <c r="Y47"/>
  <c r="Z47"/>
  <c r="Y48"/>
  <c r="Z48"/>
  <c r="AA48"/>
  <c r="AB48"/>
  <c r="Y49"/>
  <c r="Z49"/>
  <c r="Y50"/>
  <c r="Z50"/>
  <c r="AA50"/>
  <c r="Y51"/>
  <c r="Z51"/>
  <c r="Y52"/>
  <c r="Z52"/>
  <c r="AA52"/>
  <c r="AB52"/>
  <c r="Y53"/>
  <c r="Z53"/>
  <c r="Y54"/>
  <c r="Z54"/>
  <c r="AA54"/>
  <c r="Y55"/>
  <c r="Z55"/>
  <c r="Y56"/>
  <c r="Z56"/>
  <c r="AA56"/>
  <c r="AB56"/>
  <c r="Y57"/>
  <c r="Z57"/>
  <c r="Y58"/>
  <c r="Z58"/>
  <c r="AA58"/>
  <c r="Y59"/>
  <c r="Z59"/>
  <c r="Y60"/>
  <c r="Z60"/>
  <c r="AA60"/>
  <c r="AB60"/>
  <c r="Y61"/>
  <c r="Z61"/>
  <c r="Y62"/>
  <c r="Z62"/>
  <c r="AA62"/>
  <c r="Y63"/>
  <c r="Z63"/>
  <c r="AA63"/>
  <c r="Y64"/>
  <c r="Z64"/>
  <c r="AA64"/>
  <c r="AB64"/>
  <c r="Y65"/>
  <c r="Z65"/>
  <c r="Y66"/>
  <c r="Z66"/>
  <c r="AA66"/>
  <c r="Y67"/>
  <c r="Z67"/>
  <c r="Y68"/>
  <c r="Z68"/>
  <c r="AA68"/>
  <c r="AB68"/>
  <c r="Y69"/>
  <c r="Z69"/>
  <c r="Y70"/>
  <c r="Z70"/>
  <c r="AA70"/>
  <c r="Y71"/>
  <c r="Z71"/>
  <c r="Y72"/>
  <c r="Z72"/>
  <c r="AA72"/>
  <c r="AB72"/>
  <c r="Y73"/>
  <c r="Z73"/>
  <c r="Y74"/>
  <c r="Z74"/>
  <c r="AA74"/>
  <c r="Y75"/>
  <c r="Z75"/>
  <c r="Y76"/>
  <c r="Z76"/>
  <c r="AA76"/>
  <c r="AB76"/>
  <c r="Y77"/>
  <c r="Z77"/>
  <c r="Y78"/>
  <c r="Z78"/>
  <c r="AA78"/>
  <c r="Y79"/>
  <c r="Z79"/>
  <c r="Y80"/>
  <c r="Z80"/>
  <c r="AA80"/>
  <c r="AB80"/>
  <c r="Y81"/>
  <c r="Z81"/>
  <c r="Y82"/>
  <c r="Z82"/>
  <c r="AA82"/>
  <c r="Y83"/>
  <c r="Z83"/>
  <c r="Y84"/>
  <c r="Z84"/>
  <c r="AA84"/>
  <c r="AB84"/>
  <c r="Y85"/>
  <c r="Z85"/>
  <c r="Y86"/>
  <c r="Z86"/>
  <c r="AA86"/>
  <c r="Y87"/>
  <c r="Z87"/>
  <c r="Y88"/>
  <c r="Z88"/>
  <c r="AA88"/>
  <c r="AB88"/>
  <c r="Y89"/>
  <c r="Z89"/>
  <c r="Y90"/>
  <c r="Z90"/>
  <c r="AA90"/>
  <c r="Y91"/>
  <c r="Z91"/>
  <c r="Y92"/>
  <c r="Z92"/>
  <c r="AA92"/>
  <c r="AB92"/>
  <c r="Y93"/>
  <c r="Z93"/>
  <c r="AA93"/>
  <c r="Y94"/>
  <c r="Z94"/>
  <c r="AA94"/>
  <c r="Y95"/>
  <c r="Z95"/>
  <c r="Y96"/>
  <c r="Z96"/>
  <c r="AA96"/>
  <c r="AB96"/>
  <c r="Y97"/>
  <c r="Z97"/>
  <c r="Y98"/>
  <c r="Z98"/>
  <c r="AA98"/>
  <c r="AB3"/>
  <c r="Z3"/>
  <c r="Y3"/>
  <c r="Y4" i="62"/>
  <c r="Z4"/>
  <c r="Y5"/>
  <c r="Z5"/>
  <c r="AA5"/>
  <c r="AB5"/>
  <c r="Y6"/>
  <c r="Z6"/>
  <c r="Y7"/>
  <c r="Z7"/>
  <c r="AA7"/>
  <c r="Y8"/>
  <c r="Z8"/>
  <c r="Y9"/>
  <c r="Z9"/>
  <c r="AA9"/>
  <c r="AB9"/>
  <c r="Y10"/>
  <c r="Z10"/>
  <c r="Y11"/>
  <c r="Z11"/>
  <c r="AA11"/>
  <c r="Y12"/>
  <c r="Z12"/>
  <c r="Y13"/>
  <c r="Z13"/>
  <c r="AA13"/>
  <c r="AB13"/>
  <c r="Y14"/>
  <c r="Z14"/>
  <c r="Y15"/>
  <c r="Z15"/>
  <c r="AA15"/>
  <c r="Y16"/>
  <c r="Z16"/>
  <c r="Y17"/>
  <c r="Z17"/>
  <c r="AA17"/>
  <c r="AB17"/>
  <c r="Y18"/>
  <c r="Z18"/>
  <c r="Y19"/>
  <c r="Z19"/>
  <c r="AA19"/>
  <c r="Y20"/>
  <c r="Z20"/>
  <c r="Y21"/>
  <c r="Z21"/>
  <c r="AA21"/>
  <c r="AB21"/>
  <c r="Y22"/>
  <c r="Z22"/>
  <c r="Y23"/>
  <c r="Z23"/>
  <c r="AA23"/>
  <c r="Y24"/>
  <c r="Z24"/>
  <c r="Y25"/>
  <c r="Z25"/>
  <c r="AA25"/>
  <c r="AB25"/>
  <c r="Y26"/>
  <c r="Z26"/>
  <c r="AA26"/>
  <c r="Y27"/>
  <c r="Z27"/>
  <c r="AA27"/>
  <c r="Y28"/>
  <c r="Z28"/>
  <c r="Y29"/>
  <c r="Z29"/>
  <c r="AA29"/>
  <c r="AB29"/>
  <c r="Y30"/>
  <c r="Z30"/>
  <c r="Y31"/>
  <c r="Z31"/>
  <c r="AA31"/>
  <c r="Y32"/>
  <c r="Z32"/>
  <c r="Y33"/>
  <c r="Z33"/>
  <c r="AA33"/>
  <c r="AB33"/>
  <c r="Y34"/>
  <c r="Z34"/>
  <c r="AB34"/>
  <c r="Y35"/>
  <c r="Z35"/>
  <c r="AA35"/>
  <c r="Y36"/>
  <c r="Z36"/>
  <c r="Y37"/>
  <c r="Z37"/>
  <c r="AA37"/>
  <c r="AB37"/>
  <c r="Y38"/>
  <c r="Z38"/>
  <c r="AB38"/>
  <c r="Y39"/>
  <c r="Z39"/>
  <c r="AA39"/>
  <c r="Y40"/>
  <c r="Z40"/>
  <c r="Y41"/>
  <c r="Z41"/>
  <c r="AA41"/>
  <c r="AB41"/>
  <c r="Y42"/>
  <c r="Z42"/>
  <c r="AA42"/>
  <c r="Y43"/>
  <c r="Z43"/>
  <c r="AA43"/>
  <c r="Y44"/>
  <c r="Z44"/>
  <c r="Y45"/>
  <c r="Z45"/>
  <c r="AA45"/>
  <c r="AB45"/>
  <c r="Y46"/>
  <c r="Z46"/>
  <c r="Y47"/>
  <c r="Z47"/>
  <c r="AA47"/>
  <c r="Y48"/>
  <c r="Z48"/>
  <c r="Y49"/>
  <c r="Z49"/>
  <c r="AA49"/>
  <c r="AB49"/>
  <c r="Y50"/>
  <c r="Z50"/>
  <c r="Y51"/>
  <c r="Z51"/>
  <c r="AA51"/>
  <c r="Y52"/>
  <c r="Z52"/>
  <c r="Y53"/>
  <c r="Z53"/>
  <c r="AA53"/>
  <c r="AB53"/>
  <c r="Y54"/>
  <c r="Z54"/>
  <c r="Y55"/>
  <c r="Z55"/>
  <c r="AA55"/>
  <c r="Y56"/>
  <c r="Z56"/>
  <c r="Y57"/>
  <c r="Z57"/>
  <c r="AA57"/>
  <c r="AB57"/>
  <c r="Y58"/>
  <c r="Z58"/>
  <c r="Y59"/>
  <c r="Z59"/>
  <c r="AA59"/>
  <c r="Y60"/>
  <c r="Z60"/>
  <c r="Y61"/>
  <c r="Z61"/>
  <c r="AA61"/>
  <c r="AB61"/>
  <c r="Y62"/>
  <c r="Z62"/>
  <c r="Y63"/>
  <c r="Z63"/>
  <c r="AA63"/>
  <c r="Y64"/>
  <c r="Z64"/>
  <c r="Y65"/>
  <c r="Z65"/>
  <c r="AA65"/>
  <c r="AB65"/>
  <c r="Y66"/>
  <c r="Z66"/>
  <c r="Y67"/>
  <c r="Z67"/>
  <c r="AA67"/>
  <c r="Y68"/>
  <c r="Z68"/>
  <c r="Y69"/>
  <c r="Z69"/>
  <c r="AA69"/>
  <c r="AB69"/>
  <c r="Y70"/>
  <c r="Z70"/>
  <c r="Y71"/>
  <c r="Z71"/>
  <c r="AA71"/>
  <c r="Y72"/>
  <c r="Z72"/>
  <c r="Y73"/>
  <c r="Z73"/>
  <c r="AA73"/>
  <c r="AB73"/>
  <c r="Y74"/>
  <c r="Z74"/>
  <c r="Y75"/>
  <c r="Z75"/>
  <c r="AA75"/>
  <c r="Y76"/>
  <c r="Z76"/>
  <c r="Y77"/>
  <c r="Z77"/>
  <c r="AA77"/>
  <c r="AB77"/>
  <c r="Y78"/>
  <c r="Z78"/>
  <c r="Y79"/>
  <c r="Z79"/>
  <c r="AA79"/>
  <c r="Y80"/>
  <c r="Z80"/>
  <c r="Y81"/>
  <c r="Z81"/>
  <c r="AA81"/>
  <c r="AB81"/>
  <c r="Y82"/>
  <c r="Z82"/>
  <c r="Y83"/>
  <c r="Z83"/>
  <c r="AA83"/>
  <c r="Y84"/>
  <c r="Z84"/>
  <c r="Y85"/>
  <c r="Z85"/>
  <c r="AA85"/>
  <c r="AB85"/>
  <c r="Y86"/>
  <c r="Z86"/>
  <c r="Y87"/>
  <c r="Z87"/>
  <c r="AA87"/>
  <c r="Y88"/>
  <c r="Z88"/>
  <c r="Y89"/>
  <c r="Z89"/>
  <c r="AA89"/>
  <c r="AB89"/>
  <c r="Y90"/>
  <c r="Z90"/>
  <c r="AA90"/>
  <c r="Y91"/>
  <c r="Z91"/>
  <c r="AA91"/>
  <c r="Y92"/>
  <c r="Z92"/>
  <c r="Y93"/>
  <c r="Z93"/>
  <c r="AA93"/>
  <c r="AB93"/>
  <c r="Y94"/>
  <c r="Z94"/>
  <c r="Y95"/>
  <c r="Z95"/>
  <c r="AA95"/>
  <c r="Y96"/>
  <c r="Z96"/>
  <c r="Y97"/>
  <c r="Z97"/>
  <c r="AA97"/>
  <c r="AB97"/>
  <c r="Y98"/>
  <c r="Z98"/>
  <c r="AB98"/>
  <c r="Z3"/>
  <c r="Y3"/>
  <c r="Y4" i="61"/>
  <c r="Z4"/>
  <c r="AA4"/>
  <c r="AB4"/>
  <c r="Y5"/>
  <c r="Z5"/>
  <c r="Y6"/>
  <c r="Z6"/>
  <c r="AA6"/>
  <c r="Y7"/>
  <c r="Z7"/>
  <c r="Y8"/>
  <c r="Z8"/>
  <c r="AA8"/>
  <c r="AB8"/>
  <c r="Y9"/>
  <c r="Z9"/>
  <c r="Y10"/>
  <c r="Z10"/>
  <c r="AA10"/>
  <c r="Y11"/>
  <c r="Z11"/>
  <c r="AA11"/>
  <c r="Y12"/>
  <c r="Z12"/>
  <c r="AA12"/>
  <c r="AB12"/>
  <c r="Y13"/>
  <c r="Z13"/>
  <c r="Y14"/>
  <c r="Z14"/>
  <c r="AA14"/>
  <c r="Y15"/>
  <c r="Z15"/>
  <c r="Y16"/>
  <c r="Z16"/>
  <c r="AA16"/>
  <c r="AB16"/>
  <c r="Y17"/>
  <c r="Z17"/>
  <c r="Y18"/>
  <c r="Z18"/>
  <c r="AA18"/>
  <c r="Y19"/>
  <c r="Z19"/>
  <c r="AA19"/>
  <c r="Y20"/>
  <c r="Z20"/>
  <c r="AA20"/>
  <c r="AB20"/>
  <c r="Y21"/>
  <c r="Z21"/>
  <c r="AA21"/>
  <c r="Y22"/>
  <c r="Z22"/>
  <c r="AA22"/>
  <c r="Y23"/>
  <c r="Z23"/>
  <c r="Y24"/>
  <c r="Z24"/>
  <c r="AA24"/>
  <c r="AB24"/>
  <c r="Y25"/>
  <c r="Z25"/>
  <c r="Y26"/>
  <c r="Z26"/>
  <c r="AA26"/>
  <c r="Y27"/>
  <c r="Z27"/>
  <c r="Y28"/>
  <c r="Z28"/>
  <c r="AA28"/>
  <c r="AB28"/>
  <c r="Y29"/>
  <c r="Z29"/>
  <c r="AA29"/>
  <c r="Y30"/>
  <c r="Z30"/>
  <c r="AA30"/>
  <c r="Y31"/>
  <c r="Z31"/>
  <c r="Y32"/>
  <c r="Z32"/>
  <c r="AA32"/>
  <c r="AB32"/>
  <c r="Y33"/>
  <c r="Z33"/>
  <c r="Y34"/>
  <c r="Z34"/>
  <c r="AA34"/>
  <c r="Y35"/>
  <c r="Z35"/>
  <c r="Y36"/>
  <c r="Z36"/>
  <c r="AA36"/>
  <c r="AB36"/>
  <c r="Y37"/>
  <c r="Z37"/>
  <c r="Y38"/>
  <c r="Z38"/>
  <c r="AA38"/>
  <c r="Y39"/>
  <c r="Z39"/>
  <c r="Y40"/>
  <c r="Z40"/>
  <c r="AA40"/>
  <c r="AB40"/>
  <c r="Y41"/>
  <c r="Z41"/>
  <c r="Y42"/>
  <c r="Z42"/>
  <c r="AA42"/>
  <c r="Y43"/>
  <c r="Z43"/>
  <c r="Y44"/>
  <c r="Z44"/>
  <c r="AA44"/>
  <c r="AB44"/>
  <c r="Y45"/>
  <c r="Z45"/>
  <c r="Y46"/>
  <c r="Z46"/>
  <c r="AA46"/>
  <c r="Y47"/>
  <c r="Z47"/>
  <c r="Y48"/>
  <c r="Z48"/>
  <c r="AA48"/>
  <c r="AB48"/>
  <c r="Y49"/>
  <c r="Z49"/>
  <c r="Y50"/>
  <c r="Z50"/>
  <c r="AA50"/>
  <c r="Y51"/>
  <c r="Z51"/>
  <c r="Y52"/>
  <c r="Z52"/>
  <c r="AA52"/>
  <c r="AB52"/>
  <c r="Y53"/>
  <c r="Z53"/>
  <c r="Y54"/>
  <c r="Z54"/>
  <c r="AA54"/>
  <c r="Y55"/>
  <c r="Z55"/>
  <c r="Y56"/>
  <c r="Z56"/>
  <c r="AA56"/>
  <c r="AB56"/>
  <c r="Y57"/>
  <c r="Z57"/>
  <c r="Y58"/>
  <c r="Z58"/>
  <c r="AA58"/>
  <c r="Y59"/>
  <c r="Z59"/>
  <c r="Y60"/>
  <c r="Z60"/>
  <c r="AA60"/>
  <c r="AB60"/>
  <c r="Y61"/>
  <c r="Z61"/>
  <c r="Y62"/>
  <c r="Z62"/>
  <c r="AA62"/>
  <c r="Y63"/>
  <c r="Z63"/>
  <c r="Y64"/>
  <c r="Z64"/>
  <c r="AA64"/>
  <c r="AB64"/>
  <c r="Y65"/>
  <c r="Z65"/>
  <c r="Y66"/>
  <c r="Z66"/>
  <c r="AA66"/>
  <c r="Y67"/>
  <c r="Z67"/>
  <c r="AB67"/>
  <c r="Y68"/>
  <c r="Z68"/>
  <c r="AA68"/>
  <c r="AB68"/>
  <c r="Y69"/>
  <c r="Z69"/>
  <c r="Y70"/>
  <c r="Z70"/>
  <c r="AA70"/>
  <c r="Y71"/>
  <c r="Z71"/>
  <c r="Y72"/>
  <c r="Z72"/>
  <c r="AA72"/>
  <c r="AB72"/>
  <c r="Y73"/>
  <c r="Z73"/>
  <c r="Y74"/>
  <c r="Z74"/>
  <c r="AA74"/>
  <c r="Y75"/>
  <c r="Z75"/>
  <c r="AA75"/>
  <c r="Y76"/>
  <c r="Z76"/>
  <c r="AA76"/>
  <c r="AB76"/>
  <c r="Y77"/>
  <c r="Z77"/>
  <c r="Y78"/>
  <c r="Z78"/>
  <c r="AA78"/>
  <c r="Y79"/>
  <c r="Z79"/>
  <c r="Y80"/>
  <c r="Z80"/>
  <c r="AA80"/>
  <c r="AB80"/>
  <c r="Y81"/>
  <c r="Z81"/>
  <c r="Y82"/>
  <c r="Z82"/>
  <c r="AA82"/>
  <c r="Y83"/>
  <c r="Z83"/>
  <c r="AA83"/>
  <c r="Y84"/>
  <c r="Z84"/>
  <c r="AA84"/>
  <c r="AB84"/>
  <c r="Y85"/>
  <c r="Z85"/>
  <c r="AA85"/>
  <c r="Y86"/>
  <c r="Z86"/>
  <c r="AA86"/>
  <c r="Y87"/>
  <c r="Z87"/>
  <c r="Y88"/>
  <c r="Z88"/>
  <c r="AA88"/>
  <c r="AB88"/>
  <c r="Y89"/>
  <c r="Z89"/>
  <c r="Y90"/>
  <c r="Z90"/>
  <c r="AA90"/>
  <c r="Y91"/>
  <c r="Z91"/>
  <c r="Y92"/>
  <c r="Z92"/>
  <c r="AA92"/>
  <c r="AB92"/>
  <c r="Y93"/>
  <c r="Z93"/>
  <c r="AA93"/>
  <c r="Y94"/>
  <c r="Z94"/>
  <c r="AA94"/>
  <c r="Y95"/>
  <c r="Z95"/>
  <c r="Y96"/>
  <c r="Z96"/>
  <c r="AA96"/>
  <c r="AB96"/>
  <c r="Y97"/>
  <c r="Z97"/>
  <c r="Y98"/>
  <c r="Z98"/>
  <c r="AA98"/>
  <c r="Z3"/>
  <c r="Y3"/>
  <c r="AO99" i="24" l="1"/>
  <c r="BM99" i="14"/>
  <c r="AA3" i="61"/>
  <c r="AA97" i="63"/>
  <c r="AA97" i="61"/>
  <c r="AA96" i="62"/>
  <c r="AA95" i="63"/>
  <c r="AA95" i="61"/>
  <c r="AA94" i="62"/>
  <c r="AA92"/>
  <c r="AA91" i="63"/>
  <c r="AA89"/>
  <c r="AA89" i="61"/>
  <c r="AA88" i="62"/>
  <c r="AA87" i="61"/>
  <c r="AA86" i="62"/>
  <c r="AA85" i="63"/>
  <c r="AA84" i="62"/>
  <c r="AA83" i="63"/>
  <c r="AA81" i="61"/>
  <c r="AA80" i="62"/>
  <c r="AA79" i="61"/>
  <c r="AA78" i="62"/>
  <c r="AA77" i="63"/>
  <c r="AA76" i="62"/>
  <c r="AA75" i="63"/>
  <c r="AA73" i="61"/>
  <c r="AA72" i="62"/>
  <c r="AA71" i="61"/>
  <c r="AA70" i="62"/>
  <c r="AA69" i="63"/>
  <c r="AA68" i="62"/>
  <c r="AA67" i="63"/>
  <c r="AA65" i="61"/>
  <c r="AA64" i="62"/>
  <c r="AA63" i="61"/>
  <c r="AA62" i="62"/>
  <c r="AA61" i="63"/>
  <c r="AA60" i="62"/>
  <c r="AA59" i="63"/>
  <c r="AA57" i="61"/>
  <c r="AA56" i="62"/>
  <c r="AA55" i="61"/>
  <c r="AA54" i="62"/>
  <c r="AA53" i="63"/>
  <c r="AA52" i="62"/>
  <c r="AA51" i="63"/>
  <c r="AA49" i="61"/>
  <c r="AA48" i="62"/>
  <c r="AA47" i="61"/>
  <c r="AA46" i="62"/>
  <c r="AA45" i="63"/>
  <c r="AA44" i="62"/>
  <c r="AA43" i="63"/>
  <c r="AA41" i="61"/>
  <c r="AA40" i="62"/>
  <c r="AA39" i="61"/>
  <c r="AA38" i="62"/>
  <c r="AA37" i="63"/>
  <c r="AA36" i="62"/>
  <c r="AA35" i="63"/>
  <c r="AA33" i="61"/>
  <c r="AA32" i="62"/>
  <c r="AA31" i="61"/>
  <c r="AA30" i="62"/>
  <c r="AA29" i="63"/>
  <c r="AA28" i="62"/>
  <c r="AA27" i="63"/>
  <c r="AA25" i="61"/>
  <c r="AA24" i="62"/>
  <c r="AA23" i="61"/>
  <c r="AA22" i="62"/>
  <c r="AA21" i="63"/>
  <c r="AA20" i="62"/>
  <c r="AA19" i="63"/>
  <c r="AA17" i="61"/>
  <c r="AA16" i="62"/>
  <c r="AA15" i="61"/>
  <c r="AA14" i="62"/>
  <c r="AA13" i="63"/>
  <c r="AA12" i="62"/>
  <c r="AA11" i="63"/>
  <c r="AA9" i="61"/>
  <c r="AA8" i="62"/>
  <c r="AA7" i="61"/>
  <c r="AA6" i="62"/>
  <c r="AA5" i="63"/>
  <c r="AA4" i="62"/>
  <c r="AB97" i="63"/>
  <c r="AB95" i="61"/>
  <c r="AB94" i="62"/>
  <c r="AB93" i="63"/>
  <c r="AB93" i="61"/>
  <c r="AB91"/>
  <c r="AB90" i="62"/>
  <c r="AB89" i="63"/>
  <c r="AB89" i="61"/>
  <c r="AB87"/>
  <c r="AB86" i="62"/>
  <c r="AB85" i="63"/>
  <c r="AB83"/>
  <c r="AB82" i="62"/>
  <c r="AB81" i="63"/>
  <c r="AB81" i="61"/>
  <c r="AB79"/>
  <c r="AB78" i="62"/>
  <c r="AB77" i="63"/>
  <c r="AB77" i="61"/>
  <c r="AB75" i="63"/>
  <c r="AB75" i="61"/>
  <c r="AB74" i="62"/>
  <c r="AB73" i="63"/>
  <c r="AB73" i="61"/>
  <c r="AB71" i="63"/>
  <c r="AB71" i="61"/>
  <c r="AB69" i="63"/>
  <c r="AB69" i="61"/>
  <c r="AB67" i="63"/>
  <c r="AB63"/>
  <c r="AB63" i="61"/>
  <c r="AB62" i="62"/>
  <c r="AB59" i="63"/>
  <c r="AB59" i="61"/>
  <c r="AB58" i="62"/>
  <c r="AB55" i="63"/>
  <c r="AB55" i="61"/>
  <c r="AB54" i="62"/>
  <c r="AB51" i="63"/>
  <c r="AB50" i="62"/>
  <c r="AB47" i="61"/>
  <c r="AB46" i="62"/>
  <c r="AB43" i="63"/>
  <c r="AB43" i="61"/>
  <c r="AB42" i="62"/>
  <c r="AB39" i="63"/>
  <c r="AB39" i="61"/>
  <c r="AB35" i="63"/>
  <c r="AB31"/>
  <c r="AB31" i="61"/>
  <c r="AB30" i="62"/>
  <c r="AB27" i="63"/>
  <c r="AB27" i="61"/>
  <c r="AB26" i="62"/>
  <c r="AB23" i="63"/>
  <c r="AB23" i="61"/>
  <c r="AB22" i="62"/>
  <c r="AB19" i="63"/>
  <c r="AB18" i="62"/>
  <c r="AB15" i="61"/>
  <c r="AB14" i="62"/>
  <c r="AB11" i="63"/>
  <c r="AB11" i="61"/>
  <c r="AB10" i="62"/>
  <c r="AB7" i="63"/>
  <c r="AB7" i="61"/>
  <c r="AB54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0" i="62"/>
  <c r="AB56"/>
  <c r="AB52"/>
  <c r="AB48"/>
  <c r="AB44"/>
  <c r="AB40"/>
  <c r="AB36"/>
  <c r="AB32"/>
  <c r="AB24"/>
  <c r="AB20"/>
  <c r="AB98" i="61"/>
  <c r="AB7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M99" s="1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N5" s="1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L99" s="1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L44" i="66" s="1"/>
  <c r="N44" s="1"/>
  <c r="E44" i="57" s="1"/>
  <c r="C45" i="39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K44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F98"/>
  <c r="U97"/>
  <c r="N97"/>
  <c r="F97"/>
  <c r="U96"/>
  <c r="F96"/>
  <c r="U95"/>
  <c r="F95"/>
  <c r="U94"/>
  <c r="F94"/>
  <c r="U93"/>
  <c r="U92"/>
  <c r="F92"/>
  <c r="U91"/>
  <c r="F91"/>
  <c r="U90"/>
  <c r="N90"/>
  <c r="F90"/>
  <c r="U89"/>
  <c r="N89"/>
  <c r="F89"/>
  <c r="U88"/>
  <c r="F88"/>
  <c r="U87"/>
  <c r="U86"/>
  <c r="F86"/>
  <c r="U85"/>
  <c r="N85"/>
  <c r="U84"/>
  <c r="F84"/>
  <c r="U83"/>
  <c r="F83"/>
  <c r="U82"/>
  <c r="N82"/>
  <c r="F82"/>
  <c r="U81"/>
  <c r="N81"/>
  <c r="U80"/>
  <c r="F80"/>
  <c r="U79"/>
  <c r="U78"/>
  <c r="F78"/>
  <c r="U77"/>
  <c r="N77"/>
  <c r="F77"/>
  <c r="U76"/>
  <c r="F76"/>
  <c r="U75"/>
  <c r="F75"/>
  <c r="U74"/>
  <c r="N74"/>
  <c r="F74"/>
  <c r="U73"/>
  <c r="N73"/>
  <c r="U72"/>
  <c r="F72"/>
  <c r="U71"/>
  <c r="F71"/>
  <c r="U70"/>
  <c r="F70"/>
  <c r="U69"/>
  <c r="N69"/>
  <c r="F69"/>
  <c r="U68"/>
  <c r="F68"/>
  <c r="U67"/>
  <c r="U66"/>
  <c r="N66"/>
  <c r="F66"/>
  <c r="U65"/>
  <c r="N65"/>
  <c r="F65"/>
  <c r="U64"/>
  <c r="N64"/>
  <c r="F64"/>
  <c r="U63"/>
  <c r="F63"/>
  <c r="U62"/>
  <c r="F62"/>
  <c r="U61"/>
  <c r="N61"/>
  <c r="F61"/>
  <c r="U60"/>
  <c r="F60"/>
  <c r="U59"/>
  <c r="U58"/>
  <c r="N58"/>
  <c r="F58"/>
  <c r="U57"/>
  <c r="N57"/>
  <c r="F57"/>
  <c r="U56"/>
  <c r="F56"/>
  <c r="U55"/>
  <c r="F55"/>
  <c r="U54"/>
  <c r="N54"/>
  <c r="F54"/>
  <c r="U53"/>
  <c r="N53"/>
  <c r="F53"/>
  <c r="U52"/>
  <c r="N52"/>
  <c r="F52"/>
  <c r="U51"/>
  <c r="F51"/>
  <c r="U50"/>
  <c r="F50"/>
  <c r="U49"/>
  <c r="N49"/>
  <c r="F49"/>
  <c r="U48"/>
  <c r="F48"/>
  <c r="U47"/>
  <c r="U46"/>
  <c r="N46"/>
  <c r="F46"/>
  <c r="U45"/>
  <c r="N45"/>
  <c r="F45"/>
  <c r="U44"/>
  <c r="F44"/>
  <c r="U43"/>
  <c r="F43"/>
  <c r="U42"/>
  <c r="N42"/>
  <c r="F42"/>
  <c r="U41"/>
  <c r="N41"/>
  <c r="F41"/>
  <c r="U40"/>
  <c r="N40"/>
  <c r="F40"/>
  <c r="U39"/>
  <c r="F39"/>
  <c r="U38"/>
  <c r="F38"/>
  <c r="U37"/>
  <c r="N37"/>
  <c r="F37"/>
  <c r="U36"/>
  <c r="F36"/>
  <c r="U35"/>
  <c r="F35"/>
  <c r="U34"/>
  <c r="F34"/>
  <c r="U33"/>
  <c r="N33"/>
  <c r="F33"/>
  <c r="U32"/>
  <c r="F32"/>
  <c r="U31"/>
  <c r="F31"/>
  <c r="U30"/>
  <c r="F30"/>
  <c r="U29"/>
  <c r="N29"/>
  <c r="F29"/>
  <c r="U28"/>
  <c r="F28"/>
  <c r="U27"/>
  <c r="F27"/>
  <c r="U26"/>
  <c r="F26"/>
  <c r="U25"/>
  <c r="N25"/>
  <c r="F25"/>
  <c r="U24"/>
  <c r="F24"/>
  <c r="U23"/>
  <c r="F23"/>
  <c r="U22"/>
  <c r="N22"/>
  <c r="F22"/>
  <c r="U21"/>
  <c r="N21"/>
  <c r="U20"/>
  <c r="F20"/>
  <c r="U19"/>
  <c r="F19"/>
  <c r="U18"/>
  <c r="F18"/>
  <c r="U17"/>
  <c r="N17"/>
  <c r="F17"/>
  <c r="U16"/>
  <c r="F16"/>
  <c r="U15"/>
  <c r="U14"/>
  <c r="N14"/>
  <c r="F14"/>
  <c r="U13"/>
  <c r="N13"/>
  <c r="F13"/>
  <c r="U12"/>
  <c r="F12"/>
  <c r="U11"/>
  <c r="U10"/>
  <c r="F10"/>
  <c r="U9"/>
  <c r="N9"/>
  <c r="U8"/>
  <c r="N8"/>
  <c r="F8"/>
  <c r="U7"/>
  <c r="F7"/>
  <c r="U6"/>
  <c r="F6"/>
  <c r="U5"/>
  <c r="N5"/>
  <c r="F5"/>
  <c r="U4"/>
  <c r="F4"/>
  <c r="U3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F96"/>
  <c r="U95"/>
  <c r="F95"/>
  <c r="U94"/>
  <c r="N94"/>
  <c r="F94"/>
  <c r="AD93"/>
  <c r="U93"/>
  <c r="N93"/>
  <c r="F93"/>
  <c r="AD92"/>
  <c r="U92"/>
  <c r="F92"/>
  <c r="U91"/>
  <c r="F91"/>
  <c r="U90"/>
  <c r="N90"/>
  <c r="F90"/>
  <c r="AD89"/>
  <c r="U89"/>
  <c r="N89"/>
  <c r="F89"/>
  <c r="AD88"/>
  <c r="U88"/>
  <c r="F88"/>
  <c r="U87"/>
  <c r="N87"/>
  <c r="F87"/>
  <c r="U86"/>
  <c r="N86"/>
  <c r="F86"/>
  <c r="AD85"/>
  <c r="U85"/>
  <c r="N85"/>
  <c r="F85"/>
  <c r="U84"/>
  <c r="U83"/>
  <c r="F83"/>
  <c r="U82"/>
  <c r="N82"/>
  <c r="F82"/>
  <c r="U81"/>
  <c r="N81"/>
  <c r="F81"/>
  <c r="U80"/>
  <c r="F80"/>
  <c r="U79"/>
  <c r="AC78"/>
  <c r="U78"/>
  <c r="N78"/>
  <c r="F78"/>
  <c r="U77"/>
  <c r="N77"/>
  <c r="F77"/>
  <c r="U76"/>
  <c r="F76"/>
  <c r="U75"/>
  <c r="U74"/>
  <c r="N74"/>
  <c r="F74"/>
  <c r="U73"/>
  <c r="N73"/>
  <c r="F73"/>
  <c r="U72"/>
  <c r="F72"/>
  <c r="U71"/>
  <c r="F71"/>
  <c r="U70"/>
  <c r="N70"/>
  <c r="F70"/>
  <c r="AD69"/>
  <c r="U69"/>
  <c r="N69"/>
  <c r="U68"/>
  <c r="F68"/>
  <c r="U67"/>
  <c r="F67"/>
  <c r="AD66"/>
  <c r="U66"/>
  <c r="N66"/>
  <c r="F66"/>
  <c r="AD65"/>
  <c r="U65"/>
  <c r="N65"/>
  <c r="U64"/>
  <c r="F64"/>
  <c r="U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U54"/>
  <c r="N54"/>
  <c r="F54"/>
  <c r="AD53"/>
  <c r="U53"/>
  <c r="N53"/>
  <c r="F53"/>
  <c r="U52"/>
  <c r="F52"/>
  <c r="U51"/>
  <c r="F51"/>
  <c r="AD50"/>
  <c r="U50"/>
  <c r="U49"/>
  <c r="F49"/>
  <c r="U48"/>
  <c r="F48"/>
  <c r="U47"/>
  <c r="F47"/>
  <c r="U46"/>
  <c r="F46"/>
  <c r="U45"/>
  <c r="U44"/>
  <c r="F44"/>
  <c r="U43"/>
  <c r="F43"/>
  <c r="U42"/>
  <c r="F42"/>
  <c r="U41"/>
  <c r="U40"/>
  <c r="F40"/>
  <c r="U39"/>
  <c r="F39"/>
  <c r="U38"/>
  <c r="F38"/>
  <c r="U37"/>
  <c r="F37"/>
  <c r="U36"/>
  <c r="F36"/>
  <c r="U35"/>
  <c r="U34"/>
  <c r="F34"/>
  <c r="AD33"/>
  <c r="U33"/>
  <c r="F33"/>
  <c r="U32"/>
  <c r="F32"/>
  <c r="U31"/>
  <c r="F31"/>
  <c r="U30"/>
  <c r="F30"/>
  <c r="AD29"/>
  <c r="U29"/>
  <c r="F29"/>
  <c r="U28"/>
  <c r="F28"/>
  <c r="U27"/>
  <c r="U26"/>
  <c r="F26"/>
  <c r="U25"/>
  <c r="F25"/>
  <c r="U24"/>
  <c r="F24"/>
  <c r="U23"/>
  <c r="F23"/>
  <c r="U22"/>
  <c r="AD21"/>
  <c r="U21"/>
  <c r="F21"/>
  <c r="U20"/>
  <c r="F20"/>
  <c r="U19"/>
  <c r="F19"/>
  <c r="U18"/>
  <c r="F18"/>
  <c r="AD17"/>
  <c r="U17"/>
  <c r="U16"/>
  <c r="F16"/>
  <c r="U15"/>
  <c r="U14"/>
  <c r="F14"/>
  <c r="AD13"/>
  <c r="U13"/>
  <c r="U12"/>
  <c r="F12"/>
  <c r="U11"/>
  <c r="U10"/>
  <c r="AD9"/>
  <c r="U9"/>
  <c r="F9"/>
  <c r="U8"/>
  <c r="F8"/>
  <c r="U7"/>
  <c r="F7"/>
  <c r="U6"/>
  <c r="F6"/>
  <c r="AD5"/>
  <c r="U5"/>
  <c r="F5"/>
  <c r="U4"/>
  <c r="F4"/>
  <c r="U3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U92"/>
  <c r="F92"/>
  <c r="U91"/>
  <c r="U90"/>
  <c r="N90"/>
  <c r="F90"/>
  <c r="U89"/>
  <c r="U88"/>
  <c r="F88"/>
  <c r="U87"/>
  <c r="F87"/>
  <c r="U86"/>
  <c r="N86"/>
  <c r="F86"/>
  <c r="U85"/>
  <c r="F85"/>
  <c r="U84"/>
  <c r="F84"/>
  <c r="U83"/>
  <c r="U82"/>
  <c r="N82"/>
  <c r="F82"/>
  <c r="U81"/>
  <c r="F81"/>
  <c r="U80"/>
  <c r="F80"/>
  <c r="U79"/>
  <c r="F79"/>
  <c r="U78"/>
  <c r="N78"/>
  <c r="F78"/>
  <c r="U77"/>
  <c r="U76"/>
  <c r="F76"/>
  <c r="U75"/>
  <c r="U74"/>
  <c r="N74"/>
  <c r="F74"/>
  <c r="U73"/>
  <c r="U72"/>
  <c r="F72"/>
  <c r="U71"/>
  <c r="F71"/>
  <c r="U70"/>
  <c r="N70"/>
  <c r="F70"/>
  <c r="U69"/>
  <c r="U68"/>
  <c r="F68"/>
  <c r="U67"/>
  <c r="U66"/>
  <c r="N66"/>
  <c r="F66"/>
  <c r="U65"/>
  <c r="U64"/>
  <c r="F64"/>
  <c r="U63"/>
  <c r="F63"/>
  <c r="U62"/>
  <c r="N62"/>
  <c r="U61"/>
  <c r="U60"/>
  <c r="F60"/>
  <c r="U59"/>
  <c r="U58"/>
  <c r="N58"/>
  <c r="F58"/>
  <c r="U57"/>
  <c r="U56"/>
  <c r="F56"/>
  <c r="U55"/>
  <c r="U54"/>
  <c r="N54"/>
  <c r="F54"/>
  <c r="U53"/>
  <c r="F53"/>
  <c r="U52"/>
  <c r="F52"/>
  <c r="U51"/>
  <c r="F51"/>
  <c r="U50"/>
  <c r="N50"/>
  <c r="F50"/>
  <c r="U49"/>
  <c r="U48"/>
  <c r="F48"/>
  <c r="U47"/>
  <c r="F47"/>
  <c r="U46"/>
  <c r="N46"/>
  <c r="F46"/>
  <c r="U45"/>
  <c r="U44"/>
  <c r="F44"/>
  <c r="U43"/>
  <c r="U42"/>
  <c r="N42"/>
  <c r="F42"/>
  <c r="U41"/>
  <c r="U40"/>
  <c r="F40"/>
  <c r="U39"/>
  <c r="U38"/>
  <c r="F38"/>
  <c r="U37"/>
  <c r="F37"/>
  <c r="U36"/>
  <c r="F36"/>
  <c r="U35"/>
  <c r="F35"/>
  <c r="U34"/>
  <c r="F34"/>
  <c r="U33"/>
  <c r="U32"/>
  <c r="F32"/>
  <c r="U31"/>
  <c r="U30"/>
  <c r="F30"/>
  <c r="U29"/>
  <c r="N29"/>
  <c r="F29"/>
  <c r="U28"/>
  <c r="F28"/>
  <c r="U27"/>
  <c r="F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U11"/>
  <c r="F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U30"/>
  <c r="N30"/>
  <c r="F30"/>
  <c r="U29"/>
  <c r="F29"/>
  <c r="U28"/>
  <c r="F28"/>
  <c r="U27"/>
  <c r="N27"/>
  <c r="U26"/>
  <c r="N26"/>
  <c r="F26"/>
  <c r="U25"/>
  <c r="F25"/>
  <c r="U24"/>
  <c r="F24"/>
  <c r="U23"/>
  <c r="F23"/>
  <c r="U22"/>
  <c r="N22"/>
  <c r="F22"/>
  <c r="U21"/>
  <c r="F21"/>
  <c r="U20"/>
  <c r="F20"/>
  <c r="U19"/>
  <c r="F19"/>
  <c r="U18"/>
  <c r="N18"/>
  <c r="F18"/>
  <c r="U17"/>
  <c r="F17"/>
  <c r="U16"/>
  <c r="F16"/>
  <c r="U15"/>
  <c r="F15"/>
  <c r="U14"/>
  <c r="N14"/>
  <c r="F14"/>
  <c r="U13"/>
  <c r="F13"/>
  <c r="U12"/>
  <c r="F12"/>
  <c r="U11"/>
  <c r="U10"/>
  <c r="N10"/>
  <c r="F10"/>
  <c r="U9"/>
  <c r="F9"/>
  <c r="U8"/>
  <c r="F8"/>
  <c r="U7"/>
  <c r="F7"/>
  <c r="U6"/>
  <c r="N6"/>
  <c r="F6"/>
  <c r="U5"/>
  <c r="F5"/>
  <c r="U4"/>
  <c r="F4"/>
  <c r="U3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U58"/>
  <c r="F58"/>
  <c r="U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F21"/>
  <c r="U20"/>
  <c r="F20"/>
  <c r="U19"/>
  <c r="N19"/>
  <c r="F19"/>
  <c r="U18"/>
  <c r="F18"/>
  <c r="U17"/>
  <c r="U16"/>
  <c r="F16"/>
  <c r="U15"/>
  <c r="F15"/>
  <c r="U14"/>
  <c r="F14"/>
  <c r="U13"/>
  <c r="F13"/>
  <c r="U12"/>
  <c r="F12"/>
  <c r="U11"/>
  <c r="F11"/>
  <c r="U10"/>
  <c r="F10"/>
  <c r="U9"/>
  <c r="F9"/>
  <c r="U8"/>
  <c r="F8"/>
  <c r="U7"/>
  <c r="N7"/>
  <c r="F7"/>
  <c r="U6"/>
  <c r="F6"/>
  <c r="U5"/>
  <c r="F5"/>
  <c r="U4"/>
  <c r="F4"/>
  <c r="U3"/>
  <c r="M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F92"/>
  <c r="U91"/>
  <c r="F91"/>
  <c r="U90"/>
  <c r="F90"/>
  <c r="U89"/>
  <c r="N89"/>
  <c r="F89"/>
  <c r="U88"/>
  <c r="F88"/>
  <c r="U87"/>
  <c r="F87"/>
  <c r="U86"/>
  <c r="F86"/>
  <c r="U85"/>
  <c r="N85"/>
  <c r="F85"/>
  <c r="U84"/>
  <c r="F84"/>
  <c r="U83"/>
  <c r="F83"/>
  <c r="U82"/>
  <c r="F82"/>
  <c r="U81"/>
  <c r="N81"/>
  <c r="F81"/>
  <c r="U80"/>
  <c r="F80"/>
  <c r="U79"/>
  <c r="F79"/>
  <c r="U78"/>
  <c r="F78"/>
  <c r="U77"/>
  <c r="N77"/>
  <c r="F77"/>
  <c r="U76"/>
  <c r="F76"/>
  <c r="U75"/>
  <c r="F75"/>
  <c r="U74"/>
  <c r="F74"/>
  <c r="U73"/>
  <c r="N73"/>
  <c r="F73"/>
  <c r="U72"/>
  <c r="F72"/>
  <c r="U71"/>
  <c r="F71"/>
  <c r="U70"/>
  <c r="F70"/>
  <c r="U69"/>
  <c r="N69"/>
  <c r="F69"/>
  <c r="U68"/>
  <c r="F68"/>
  <c r="U67"/>
  <c r="F67"/>
  <c r="U66"/>
  <c r="F66"/>
  <c r="U65"/>
  <c r="N65"/>
  <c r="F65"/>
  <c r="U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84" i="62" l="1"/>
  <c r="F22"/>
  <c r="F17" i="56"/>
  <c r="F10" i="62"/>
  <c r="F73" i="57"/>
  <c r="F91" i="61"/>
  <c r="F75"/>
  <c r="F73"/>
  <c r="F69"/>
  <c r="F67"/>
  <c r="F65"/>
  <c r="F59"/>
  <c r="F57"/>
  <c r="F49"/>
  <c r="F45"/>
  <c r="F21"/>
  <c r="F13"/>
  <c r="F7"/>
  <c r="F75" i="62"/>
  <c r="F65"/>
  <c r="F63"/>
  <c r="F55"/>
  <c r="F17"/>
  <c r="F87" i="63"/>
  <c r="F79"/>
  <c r="F67"/>
  <c r="F59"/>
  <c r="F15"/>
  <c r="F9"/>
  <c r="N6"/>
  <c r="N10"/>
  <c r="N18"/>
  <c r="N26"/>
  <c r="N30"/>
  <c r="N34"/>
  <c r="N38"/>
  <c r="N50"/>
  <c r="N62"/>
  <c r="N70"/>
  <c r="N86"/>
  <c r="N98"/>
  <c r="N16" i="55"/>
  <c r="N32"/>
  <c r="N48"/>
  <c r="N64"/>
  <c r="N68"/>
  <c r="N72"/>
  <c r="N76"/>
  <c r="N80"/>
  <c r="N84"/>
  <c r="N88"/>
  <c r="N92"/>
  <c r="N4" i="57"/>
  <c r="N8"/>
  <c r="N12"/>
  <c r="N16"/>
  <c r="N20"/>
  <c r="N24"/>
  <c r="N28"/>
  <c r="N24" i="58"/>
  <c r="N28" i="61"/>
  <c r="N40"/>
  <c r="N44"/>
  <c r="N48"/>
  <c r="N52"/>
  <c r="N56"/>
  <c r="N60"/>
  <c r="N64"/>
  <c r="N68"/>
  <c r="N72"/>
  <c r="N76"/>
  <c r="N88" i="62"/>
  <c r="N92"/>
  <c r="N96"/>
  <c r="N4" i="63"/>
  <c r="N12"/>
  <c r="N16"/>
  <c r="N20"/>
  <c r="N24"/>
  <c r="N32"/>
  <c r="N36"/>
  <c r="N44"/>
  <c r="N48"/>
  <c r="N56"/>
  <c r="N60"/>
  <c r="N68"/>
  <c r="N72"/>
  <c r="N76"/>
  <c r="N80"/>
  <c r="N84"/>
  <c r="N88"/>
  <c r="N92"/>
  <c r="N27" i="61"/>
  <c r="N31"/>
  <c r="N51" i="62"/>
  <c r="N55"/>
  <c r="N63"/>
  <c r="N67"/>
  <c r="N71"/>
  <c r="N75"/>
  <c r="N79"/>
  <c r="N83"/>
  <c r="N91"/>
  <c r="N95"/>
  <c r="N27" i="63"/>
  <c r="F55" i="61"/>
  <c r="F23"/>
  <c r="F19"/>
  <c r="F15"/>
  <c r="F79" i="62"/>
  <c r="F69"/>
  <c r="F11" i="63"/>
  <c r="M99"/>
  <c r="N5" i="56"/>
  <c r="N11"/>
  <c r="N15"/>
  <c r="N17"/>
  <c r="N18"/>
  <c r="N21"/>
  <c r="N23"/>
  <c r="N27"/>
  <c r="M99" i="57"/>
  <c r="F93" i="63"/>
  <c r="F85"/>
  <c r="F81"/>
  <c r="F73"/>
  <c r="F47"/>
  <c r="F21"/>
  <c r="B99"/>
  <c r="F45" i="62"/>
  <c r="F41"/>
  <c r="F35"/>
  <c r="F27"/>
  <c r="F15"/>
  <c r="F13"/>
  <c r="F11"/>
  <c r="F93" i="61"/>
  <c r="F89"/>
  <c r="F83"/>
  <c r="F77"/>
  <c r="F62"/>
  <c r="F61"/>
  <c r="F43"/>
  <c r="F41"/>
  <c r="F31"/>
  <c r="F12"/>
  <c r="F5"/>
  <c r="B99"/>
  <c r="F59" i="56"/>
  <c r="C99"/>
  <c r="B99"/>
  <c r="F57"/>
  <c r="F41" i="58"/>
  <c r="F39"/>
  <c r="F37"/>
  <c r="F33"/>
  <c r="B99"/>
  <c r="F35"/>
  <c r="F93" i="57"/>
  <c r="F49"/>
  <c r="F31"/>
  <c r="F27"/>
  <c r="F1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1" i="65"/>
  <c r="D11" i="56" s="1"/>
  <c r="G11" s="1"/>
  <c r="V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O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O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M9" i="65"/>
  <c r="D9" i="55" s="1"/>
  <c r="G9" s="1"/>
  <c r="M10" i="65"/>
  <c r="D10" i="55" s="1"/>
  <c r="M11" i="65"/>
  <c r="D11" i="55" s="1"/>
  <c r="G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M21" i="65"/>
  <c r="D21" i="55" s="1"/>
  <c r="M22" i="65"/>
  <c r="D22" i="55" s="1"/>
  <c r="G22" s="1"/>
  <c r="M23" i="65"/>
  <c r="D23" i="55" s="1"/>
  <c r="M24" i="65"/>
  <c r="D24" i="55" s="1"/>
  <c r="M25" i="65"/>
  <c r="D25" i="55" s="1"/>
  <c r="M26" i="65"/>
  <c r="D26" i="55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O32" s="1"/>
  <c r="M33" i="65"/>
  <c r="D33" i="55" s="1"/>
  <c r="M34" i="65"/>
  <c r="D34" i="55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M40" i="65"/>
  <c r="D40" i="55" s="1"/>
  <c r="G40" s="1"/>
  <c r="M41" i="65"/>
  <c r="D41" i="55" s="1"/>
  <c r="M42" i="65"/>
  <c r="D42" i="55" s="1"/>
  <c r="M43" i="65"/>
  <c r="D43" i="55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M64" i="65"/>
  <c r="D64" i="55" s="1"/>
  <c r="G64" s="1"/>
  <c r="M65" i="65"/>
  <c r="D65" i="55" s="1"/>
  <c r="M66" i="65"/>
  <c r="D66" i="55" s="1"/>
  <c r="G66" s="1"/>
  <c r="M67" i="65"/>
  <c r="D67" i="55" s="1"/>
  <c r="M68" i="65"/>
  <c r="D68" i="55" s="1"/>
  <c r="G68" s="1"/>
  <c r="M69" i="65"/>
  <c r="D69" i="55" s="1"/>
  <c r="M70" i="65"/>
  <c r="D70" i="55" s="1"/>
  <c r="G70" s="1"/>
  <c r="M71" i="65"/>
  <c r="D71" i="55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M79" i="65"/>
  <c r="D79" i="55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V92" s="1"/>
  <c r="M93" i="65"/>
  <c r="D93" i="55" s="1"/>
  <c r="M94" i="65"/>
  <c r="D94" i="55" s="1"/>
  <c r="G94" s="1"/>
  <c r="M95" i="65"/>
  <c r="D95" i="55" s="1"/>
  <c r="M96" i="65"/>
  <c r="D96" i="55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O10" s="1"/>
  <c r="N14"/>
  <c r="N22"/>
  <c r="O22" s="1"/>
  <c r="N26"/>
  <c r="N30"/>
  <c r="N38"/>
  <c r="N42"/>
  <c r="N46"/>
  <c r="O46" s="1"/>
  <c r="N54"/>
  <c r="O54" s="1"/>
  <c r="N58"/>
  <c r="N62"/>
  <c r="N66"/>
  <c r="N70"/>
  <c r="O70" s="1"/>
  <c r="N74"/>
  <c r="N78"/>
  <c r="N9"/>
  <c r="N13"/>
  <c r="O13" s="1"/>
  <c r="N25"/>
  <c r="N29"/>
  <c r="O29" s="1"/>
  <c r="N41"/>
  <c r="O41" s="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O66" s="1"/>
  <c r="N67"/>
  <c r="N70"/>
  <c r="N71"/>
  <c r="N74"/>
  <c r="O74" s="1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N55"/>
  <c r="N56"/>
  <c r="N59"/>
  <c r="N60"/>
  <c r="O60" s="1"/>
  <c r="N63"/>
  <c r="N64"/>
  <c r="O64" s="1"/>
  <c r="N67"/>
  <c r="N68"/>
  <c r="N71"/>
  <c r="N72"/>
  <c r="N75"/>
  <c r="N76"/>
  <c r="N79"/>
  <c r="N80"/>
  <c r="N83"/>
  <c r="N84"/>
  <c r="N87"/>
  <c r="N88"/>
  <c r="N91"/>
  <c r="N92"/>
  <c r="O92" s="1"/>
  <c r="N95"/>
  <c r="N96"/>
  <c r="O96" s="1"/>
  <c r="I99"/>
  <c r="N81"/>
  <c r="O81" s="1"/>
  <c r="N82"/>
  <c r="O82" s="1"/>
  <c r="N85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11" i="55"/>
  <c r="V56"/>
  <c r="V9"/>
  <c r="V40"/>
  <c r="V47"/>
  <c r="V16"/>
  <c r="O16"/>
  <c r="V98"/>
  <c r="O98"/>
  <c r="V10" i="56"/>
  <c r="V19"/>
  <c r="V24"/>
  <c r="V26"/>
  <c r="V35"/>
  <c r="V40"/>
  <c r="O42"/>
  <c r="V51"/>
  <c r="N8" i="55"/>
  <c r="F9"/>
  <c r="I99"/>
  <c r="M99"/>
  <c r="G10"/>
  <c r="N12"/>
  <c r="F13"/>
  <c r="V22"/>
  <c r="G26"/>
  <c r="N28"/>
  <c r="O28" s="1"/>
  <c r="F29"/>
  <c r="V38"/>
  <c r="G42"/>
  <c r="N44"/>
  <c r="O44" s="1"/>
  <c r="F45"/>
  <c r="V54"/>
  <c r="N60"/>
  <c r="O60" s="1"/>
  <c r="F61"/>
  <c r="O64"/>
  <c r="O72"/>
  <c r="O92"/>
  <c r="O45" i="56"/>
  <c r="O57"/>
  <c r="V66" i="55"/>
  <c r="V74"/>
  <c r="V82"/>
  <c r="V94"/>
  <c r="O94"/>
  <c r="V6" i="56"/>
  <c r="V22"/>
  <c r="V36"/>
  <c r="V38"/>
  <c r="O38"/>
  <c r="V47"/>
  <c r="V54"/>
  <c r="V62"/>
  <c r="V70"/>
  <c r="V78"/>
  <c r="V86"/>
  <c r="V94"/>
  <c r="V68" i="57"/>
  <c r="V28" i="55"/>
  <c r="V44"/>
  <c r="V60"/>
  <c r="V90"/>
  <c r="V18" i="56"/>
  <c r="V34"/>
  <c r="O34"/>
  <c r="V43"/>
  <c r="V48"/>
  <c r="V50"/>
  <c r="O50"/>
  <c r="B99" i="55"/>
  <c r="F3"/>
  <c r="K99"/>
  <c r="O3"/>
  <c r="F5"/>
  <c r="N20"/>
  <c r="O20" s="1"/>
  <c r="F21"/>
  <c r="G34"/>
  <c r="N36"/>
  <c r="O36" s="1"/>
  <c r="F37"/>
  <c r="G50"/>
  <c r="N52"/>
  <c r="F53"/>
  <c r="O68"/>
  <c r="O76"/>
  <c r="O84"/>
  <c r="O5" i="56"/>
  <c r="O21"/>
  <c r="O37"/>
  <c r="O53"/>
  <c r="O61"/>
  <c r="O69"/>
  <c r="O77"/>
  <c r="O93"/>
  <c r="V70" i="55"/>
  <c r="V86"/>
  <c r="V14" i="56"/>
  <c r="O14"/>
  <c r="V28"/>
  <c r="V30"/>
  <c r="O30"/>
  <c r="V44"/>
  <c r="V46"/>
  <c r="V58"/>
  <c r="O58"/>
  <c r="V66"/>
  <c r="V74"/>
  <c r="O74"/>
  <c r="V90"/>
  <c r="V98"/>
  <c r="J99" i="55"/>
  <c r="G6"/>
  <c r="N24"/>
  <c r="N40"/>
  <c r="O40" s="1"/>
  <c r="N56"/>
  <c r="O56" s="1"/>
  <c r="O56" i="56"/>
  <c r="V38" i="58"/>
  <c r="V54"/>
  <c r="V70"/>
  <c r="V86"/>
  <c r="V83" i="55"/>
  <c r="G3" i="56"/>
  <c r="V56"/>
  <c r="V60"/>
  <c r="V64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V66"/>
  <c r="O66"/>
  <c r="V64" i="55"/>
  <c r="V68"/>
  <c r="V76"/>
  <c r="V80"/>
  <c r="V84"/>
  <c r="V88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N3" i="57"/>
  <c r="V30" i="58"/>
  <c r="O30"/>
  <c r="V46"/>
  <c r="V49"/>
  <c r="V62"/>
  <c r="V78"/>
  <c r="N3" i="56"/>
  <c r="G88" i="57"/>
  <c r="N90"/>
  <c r="F91"/>
  <c r="K99" i="58"/>
  <c r="U99"/>
  <c r="F9"/>
  <c r="F17"/>
  <c r="V26"/>
  <c r="O29"/>
  <c r="V58"/>
  <c r="V74"/>
  <c r="O74"/>
  <c r="V93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97" i="58" l="1"/>
  <c r="O26" i="56"/>
  <c r="O78"/>
  <c r="O62"/>
  <c r="O66"/>
  <c r="O46" i="55"/>
  <c r="O30"/>
  <c r="O17" i="58"/>
  <c r="O81"/>
  <c r="O86" i="55"/>
  <c r="O70"/>
  <c r="O18" i="56"/>
  <c r="O56" i="57"/>
  <c r="G58" i="55"/>
  <c r="O58" s="1"/>
  <c r="O22"/>
  <c r="O25" i="56"/>
  <c r="G18" i="55"/>
  <c r="V18" s="1"/>
  <c r="O48" i="57"/>
  <c r="O64"/>
  <c r="O68" i="56"/>
  <c r="O95"/>
  <c r="O91" i="55"/>
  <c r="O4"/>
  <c r="O87" i="56"/>
  <c r="O79"/>
  <c r="O76"/>
  <c r="O59"/>
  <c r="O55"/>
  <c r="V39"/>
  <c r="V27"/>
  <c r="V23"/>
  <c r="O11"/>
  <c r="V95"/>
  <c r="O91"/>
  <c r="O83"/>
  <c r="O80"/>
  <c r="O75"/>
  <c r="O71"/>
  <c r="O67"/>
  <c r="V31"/>
  <c r="O15"/>
  <c r="V7"/>
  <c r="G96" i="55"/>
  <c r="G95"/>
  <c r="V95" s="1"/>
  <c r="V91"/>
  <c r="G87"/>
  <c r="V87" s="1"/>
  <c r="G79"/>
  <c r="V79" s="1"/>
  <c r="G78"/>
  <c r="G71"/>
  <c r="G67"/>
  <c r="V67" s="1"/>
  <c r="G63"/>
  <c r="G59"/>
  <c r="V59" s="1"/>
  <c r="O52"/>
  <c r="G43"/>
  <c r="O43" s="1"/>
  <c r="G39"/>
  <c r="V39" s="1"/>
  <c r="G35"/>
  <c r="G31"/>
  <c r="V31" s="1"/>
  <c r="G24"/>
  <c r="V24" s="1"/>
  <c r="G23"/>
  <c r="V23" s="1"/>
  <c r="G19"/>
  <c r="G13"/>
  <c r="O12"/>
  <c r="G7"/>
  <c r="V4"/>
  <c r="O51"/>
  <c r="O9"/>
  <c r="O88" i="56"/>
  <c r="O84"/>
  <c r="O72"/>
  <c r="V68"/>
  <c r="O63"/>
  <c r="O52"/>
  <c r="G8"/>
  <c r="V8" s="1"/>
  <c r="E99"/>
  <c r="G4"/>
  <c r="V4" s="1"/>
  <c r="O85"/>
  <c r="G48" i="55"/>
  <c r="V32"/>
  <c r="G27"/>
  <c r="E99"/>
  <c r="O17"/>
  <c r="O62"/>
  <c r="D99"/>
  <c r="O38"/>
  <c r="O11"/>
  <c r="V61" i="58"/>
  <c r="G59"/>
  <c r="O59" s="1"/>
  <c r="O45"/>
  <c r="V77"/>
  <c r="V65"/>
  <c r="O53"/>
  <c r="O25"/>
  <c r="G86" i="57"/>
  <c r="O86" s="1"/>
  <c r="G91" i="58"/>
  <c r="G75"/>
  <c r="O57"/>
  <c r="G43"/>
  <c r="V37"/>
  <c r="G27"/>
  <c r="G11"/>
  <c r="V11" s="1"/>
  <c r="E99"/>
  <c r="V42"/>
  <c r="V41"/>
  <c r="D99"/>
  <c r="O44" i="57"/>
  <c r="G25"/>
  <c r="V25" s="1"/>
  <c r="O24"/>
  <c r="G9"/>
  <c r="V9" s="1"/>
  <c r="O4"/>
  <c r="V21" i="58"/>
  <c r="G5" i="57"/>
  <c r="V5" s="1"/>
  <c r="G21"/>
  <c r="V21" s="1"/>
  <c r="G37"/>
  <c r="G53"/>
  <c r="O53" s="1"/>
  <c r="G69"/>
  <c r="O69" s="1"/>
  <c r="O40"/>
  <c r="O83" i="55"/>
  <c r="O75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47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58"/>
  <c r="N99" i="61"/>
  <c r="O10" i="55"/>
  <c r="V10"/>
  <c r="F99" i="57"/>
  <c r="O80"/>
  <c r="V80"/>
  <c r="O6" i="55"/>
  <c r="V6"/>
  <c r="V26"/>
  <c r="O26"/>
  <c r="O87" l="1"/>
  <c r="O18"/>
  <c r="O9" i="57"/>
  <c r="O12" i="56"/>
  <c r="O4"/>
  <c r="O96" i="55"/>
  <c r="V96"/>
  <c r="O95"/>
  <c r="O79"/>
  <c r="V78"/>
  <c r="O78"/>
  <c r="O71"/>
  <c r="V71"/>
  <c r="O67"/>
  <c r="V63"/>
  <c r="O63"/>
  <c r="O59"/>
  <c r="O49"/>
  <c r="V43"/>
  <c r="O39"/>
  <c r="V35"/>
  <c r="O35"/>
  <c r="O31"/>
  <c r="O24"/>
  <c r="O23"/>
  <c r="V19"/>
  <c r="O19"/>
  <c r="O13"/>
  <c r="V13"/>
  <c r="V7"/>
  <c r="O7"/>
  <c r="O8" i="56"/>
  <c r="O48" i="55"/>
  <c r="V48"/>
  <c r="O27"/>
  <c r="V27"/>
  <c r="V59" i="58"/>
  <c r="O56"/>
  <c r="O25" i="57"/>
  <c r="O61"/>
  <c r="O91" i="58"/>
  <c r="V91"/>
  <c r="V75"/>
  <c r="O75"/>
  <c r="V43"/>
  <c r="O43"/>
  <c r="V27"/>
  <c r="O27"/>
  <c r="O11"/>
  <c r="O21" i="57"/>
  <c r="O77"/>
  <c r="V53"/>
  <c r="V45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CG95"/>
  <c r="CO93"/>
  <c r="CT95"/>
  <c r="DA95"/>
  <c r="BY66"/>
  <c r="DC47"/>
  <c r="DB95"/>
  <c r="DB67"/>
  <c r="DB63"/>
  <c r="DB42"/>
  <c r="DB37"/>
  <c r="DB33"/>
  <c r="DB29"/>
  <c r="DB25"/>
  <c r="BR99"/>
  <c r="DB3"/>
  <c r="BT96"/>
  <c r="BT32"/>
  <c r="DJ32" s="1"/>
  <c r="F32" i="40" s="1"/>
  <c r="BT28" i="54"/>
  <c r="BT24"/>
  <c r="BT8"/>
  <c r="CZ97"/>
  <c r="CZ6"/>
  <c r="CV4"/>
  <c r="BM96"/>
  <c r="DI96" s="1"/>
  <c r="E96" i="40" s="1"/>
  <c r="BM62" i="54"/>
  <c r="BM42"/>
  <c r="BM40"/>
  <c r="BM16"/>
  <c r="DI16" s="1"/>
  <c r="E16" i="40" s="1"/>
  <c r="BM4" i="54"/>
  <c r="CO5"/>
  <c r="BF96"/>
  <c r="DH96" s="1"/>
  <c r="D96" i="40" s="1"/>
  <c r="BF56" i="54"/>
  <c r="BF42"/>
  <c r="DH42" s="1"/>
  <c r="D42" i="40" s="1"/>
  <c r="BF32" i="54"/>
  <c r="BF28"/>
  <c r="BF24"/>
  <c r="BF16"/>
  <c r="BF14"/>
  <c r="DH14" s="1"/>
  <c r="D14" i="40" s="1"/>
  <c r="AY96" i="54"/>
  <c r="AY93"/>
  <c r="AY70"/>
  <c r="AY67"/>
  <c r="AY24"/>
  <c r="AR96"/>
  <c r="DF96" s="1"/>
  <c r="B96" i="40" s="1"/>
  <c r="AR81" i="54"/>
  <c r="DF81" s="1"/>
  <c r="B81" i="40" s="1"/>
  <c r="AP99" i="54"/>
  <c r="AR70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DI64" s="1"/>
  <c r="E64" i="40" s="1"/>
  <c r="CU66" i="54"/>
  <c r="CA67"/>
  <c r="AY69"/>
  <c r="BM69"/>
  <c r="DI69" s="1"/>
  <c r="E69" i="40" s="1"/>
  <c r="CG71" i="54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DH41"/>
  <c r="D41" i="40" s="1"/>
  <c r="BT41" i="54"/>
  <c r="BT43"/>
  <c r="DA44"/>
  <c r="BT48"/>
  <c r="BT51"/>
  <c r="DJ51" s="1"/>
  <c r="F51" i="40" s="1"/>
  <c r="BT52" i="54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DJ4" s="1"/>
  <c r="F4" i="40" s="1"/>
  <c r="BT7" i="54"/>
  <c r="DJ7" s="1"/>
  <c r="BT11"/>
  <c r="BT19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DJ53" s="1"/>
  <c r="F53" i="40" s="1"/>
  <c r="BT55" i="54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I5" s="1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BM58"/>
  <c r="DI58" s="1"/>
  <c r="E58" i="40" s="1"/>
  <c r="BM60" i="54"/>
  <c r="DI60" s="1"/>
  <c r="E60" i="40" s="1"/>
  <c r="BM63" i="54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DI25" s="1"/>
  <c r="E25" i="40" s="1"/>
  <c r="BM29" i="54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DI98" s="1"/>
  <c r="E98" i="40" s="1"/>
  <c r="BF9" i="54"/>
  <c r="BF23"/>
  <c r="DH23" s="1"/>
  <c r="D23" i="40" s="1"/>
  <c r="BF27" i="54"/>
  <c r="DH27" s="1"/>
  <c r="D27" i="40" s="1"/>
  <c r="BF40" i="54"/>
  <c r="BF52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DH71" s="1"/>
  <c r="D71" i="40" s="1"/>
  <c r="BF81" i="54"/>
  <c r="DH81" s="1"/>
  <c r="D81" i="40" s="1"/>
  <c r="BF83" i="54"/>
  <c r="BF86"/>
  <c r="BF88"/>
  <c r="DH88" s="1"/>
  <c r="D88" i="40" s="1"/>
  <c r="BF91" i="54"/>
  <c r="DJ91"/>
  <c r="F91" i="40" s="1"/>
  <c r="BF92" i="54"/>
  <c r="DH92" s="1"/>
  <c r="D92" i="40" s="1"/>
  <c r="DJ92" i="54"/>
  <c r="F92" i="40" s="1"/>
  <c r="BF97" i="54"/>
  <c r="BF17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DH33" s="1"/>
  <c r="D33" i="40" s="1"/>
  <c r="BF37" i="54"/>
  <c r="BF48"/>
  <c r="BF55"/>
  <c r="BF60"/>
  <c r="DH60" s="1"/>
  <c r="D60" i="40" s="1"/>
  <c r="BF63" i="54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DJ67" i="54"/>
  <c r="F67" i="40" s="1"/>
  <c r="BF69" i="54"/>
  <c r="BF77"/>
  <c r="BF79"/>
  <c r="DH79" s="1"/>
  <c r="D79" i="40" s="1"/>
  <c r="BF82" i="54"/>
  <c r="DH82" s="1"/>
  <c r="D82" i="40" s="1"/>
  <c r="BF84" i="54"/>
  <c r="DH84" s="1"/>
  <c r="D84" i="40" s="1"/>
  <c r="BF89" i="54"/>
  <c r="BF93"/>
  <c r="DH93" s="1"/>
  <c r="D93" i="40" s="1"/>
  <c r="BF95" i="54"/>
  <c r="BF98"/>
  <c r="AY4"/>
  <c r="AY6"/>
  <c r="AY8"/>
  <c r="AY9"/>
  <c r="AY15"/>
  <c r="DJ15"/>
  <c r="F15" i="40" s="1"/>
  <c r="AY17" i="54"/>
  <c r="AY19"/>
  <c r="DG19" s="1"/>
  <c r="C19" i="40" s="1"/>
  <c r="DJ19" i="54"/>
  <c r="F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DH40"/>
  <c r="D40" i="40" s="1"/>
  <c r="CE40" i="54"/>
  <c r="AY45"/>
  <c r="DG45" s="1"/>
  <c r="C45" i="40" s="1"/>
  <c r="AY47" i="54"/>
  <c r="AY48"/>
  <c r="DG48" s="1"/>
  <c r="C48" i="40" s="1"/>
  <c r="AY58" i="54"/>
  <c r="AY62"/>
  <c r="DI62"/>
  <c r="E62" i="40" s="1"/>
  <c r="DJ62" i="54"/>
  <c r="F62" i="40" s="1"/>
  <c r="AY72" i="54"/>
  <c r="DJ72"/>
  <c r="F72" i="40" s="1"/>
  <c r="AY79" i="54"/>
  <c r="DJ79"/>
  <c r="F79" i="40" s="1"/>
  <c r="AY81" i="54"/>
  <c r="AY83"/>
  <c r="DG83" s="1"/>
  <c r="C83" i="40" s="1"/>
  <c r="AY86" i="54"/>
  <c r="AY95"/>
  <c r="DG95" s="1"/>
  <c r="C95" i="40" s="1"/>
  <c r="AY97" i="54"/>
  <c r="AY22"/>
  <c r="DG22" s="1"/>
  <c r="C22" i="40" s="1"/>
  <c r="AY25" i="54"/>
  <c r="DJ25"/>
  <c r="F25" i="40" s="1"/>
  <c r="AY28" i="54"/>
  <c r="DJ28"/>
  <c r="F28" i="40" s="1"/>
  <c r="AY31" i="54"/>
  <c r="DG31" s="1"/>
  <c r="C31" i="40" s="1"/>
  <c r="DJ31" i="54"/>
  <c r="F31" i="40" s="1"/>
  <c r="AY36" i="54"/>
  <c r="DG36" s="1"/>
  <c r="C36" i="40" s="1"/>
  <c r="CE36" i="54"/>
  <c r="AY39"/>
  <c r="DJ39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AY89"/>
  <c r="CE89"/>
  <c r="AY91"/>
  <c r="DG91" s="1"/>
  <c r="C91" i="40" s="1"/>
  <c r="AY92" i="54"/>
  <c r="DG92" s="1"/>
  <c r="C92" i="40" s="1"/>
  <c r="AY94" i="54"/>
  <c r="AV99"/>
  <c r="AY18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I38"/>
  <c r="E38" i="40" s="1"/>
  <c r="AY42" i="54"/>
  <c r="DG42" s="1"/>
  <c r="C42" i="40" s="1"/>
  <c r="DI42" i="54"/>
  <c r="E42" i="40" s="1"/>
  <c r="AY46" i="54"/>
  <c r="AY55"/>
  <c r="DH55"/>
  <c r="D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5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J29" i="54"/>
  <c r="F29" i="40" s="1"/>
  <c r="DG32" i="54"/>
  <c r="C32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31" i="54"/>
  <c r="D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25" i="54"/>
  <c r="C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AR92" i="54"/>
  <c r="DF92" s="1"/>
  <c r="B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Z15"/>
  <c r="DD15" s="1"/>
  <c r="CE16"/>
  <c r="CI16" s="1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47" i="54" l="1"/>
  <c r="DD7"/>
  <c r="DD26"/>
  <c r="DD17"/>
  <c r="DD11"/>
  <c r="DD87"/>
  <c r="CW15"/>
  <c r="CW90"/>
  <c r="CW16"/>
  <c r="E5" i="40"/>
  <c r="DK5" i="54"/>
  <c r="CP44"/>
  <c r="CP15"/>
  <c r="CP35"/>
  <c r="CI22"/>
  <c r="CI68"/>
  <c r="CI17"/>
  <c r="CB61"/>
  <c r="DK6"/>
  <c r="CB1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G3" i="40"/>
  <c r="E99"/>
  <c r="G99" s="1"/>
  <c r="AE99" i="27"/>
  <c r="AE99" i="28"/>
  <c r="AE99" i="26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AC4" i="27"/>
  <c r="AD4" s="1"/>
  <c r="BA99" i="5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N5" i="27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N9" i="29" s="1"/>
  <c r="M9" i="53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N11" i="26" s="1"/>
  <c r="O11" i="53"/>
  <c r="J11"/>
  <c r="S11" s="1"/>
  <c r="N11" i="24" s="1"/>
  <c r="N11" i="53"/>
  <c r="W11" s="1"/>
  <c r="M11"/>
  <c r="V11" s="1"/>
  <c r="N11" i="28" s="1"/>
  <c r="L11" i="53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 i="24" s="1"/>
  <c r="N21" i="53"/>
  <c r="W21" s="1"/>
  <c r="N21" i="29" s="1"/>
  <c r="M21" i="53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J24" i="44" l="1"/>
  <c r="H25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N30" i="28" s="1"/>
  <c r="L30" i="53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N33" i="29" s="1"/>
  <c r="M33" i="5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N35" i="29" s="1"/>
  <c r="M35" i="53"/>
  <c r="V35" s="1"/>
  <c r="N35" i="28" s="1"/>
  <c r="L35" i="53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N40" i="28" s="1"/>
  <c r="L40" i="53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 i="24" s="1"/>
  <c r="N43" i="5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N47" i="28" s="1"/>
  <c r="L47" i="53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N53" i="26" s="1"/>
  <c r="O53" i="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N54" i="26" s="1"/>
  <c r="O54" i="53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N88" i="27" s="1"/>
  <c r="K88" i="53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G90" i="44" s="1"/>
  <c r="B90"/>
  <c r="A90"/>
  <c r="H87" i="14"/>
  <c r="D89" i="44"/>
  <c r="AF92"/>
  <c r="N89" i="24"/>
  <c r="N89" i="27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<sst xmlns="http://schemas.openxmlformats.org/spreadsheetml/2006/main" count="8052" uniqueCount="540">
  <si>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</si>
  <si>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</si>
  <si>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</si>
  <si>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</si>
  <si>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</si>
  <si>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</si>
  <si>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</si>
  <si>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</si>
  <si>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</si>
  <si>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</si>
  <si>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</si>
  <si>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</si>
  <si>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</si>
  <si>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</si>
  <si>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</si>
  <si>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</si>
  <si>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</si>
  <si>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</si>
  <si>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</si>
  <si>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</si>
  <si>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</si>
  <si>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</si>
  <si>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</si>
  <si>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</si>
  <si>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</si>
  <si>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</si>
  <si>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</si>
  <si>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</si>
  <si>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</si>
  <si>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</si>
  <si>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</si>
  <si>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</si>
  <si>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</si>
  <si>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</si>
  <si>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</si>
  <si>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</si>
  <si>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</si>
  <si>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</si>
  <si>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</si>
  <si>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</si>
  <si>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</si>
  <si>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</si>
  <si>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</si>
  <si>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</si>
  <si>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</si>
  <si>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</si>
  <si>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</si>
  <si>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</si>
  <si>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</si>
  <si>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</si>
  <si>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</si>
  <si>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</si>
  <si>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</si>
  <si>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</si>
  <si>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</si>
  <si>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</si>
  <si>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</si>
  <si>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</si>
  <si>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</si>
  <si>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</si>
  <si>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</si>
  <si>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</si>
  <si>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</si>
  <si>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</si>
  <si>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</si>
  <si>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</si>
  <si>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</si>
  <si>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</si>
  <si>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</si>
  <si>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</si>
  <si>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</si>
  <si>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</si>
  <si>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</si>
  <si>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</si>
  <si>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</si>
  <si>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</si>
  <si>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</si>
  <si>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</si>
  <si>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</si>
  <si>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</si>
  <si>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</si>
  <si>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</si>
  <si>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</si>
  <si>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</si>
  <si>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</si>
  <si>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</si>
  <si>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</si>
  <si>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</si>
  <si>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</si>
  <si>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</si>
  <si>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</si>
  <si>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</si>
  <si>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</si>
  <si>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</si>
  <si>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</si>
  <si>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</si>
  <si>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</si>
  <si>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</si>
  <si>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</si>
  <si>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</si>
  <si>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</si>
  <si>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</si>
  <si>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</si>
  <si>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</si>
  <si>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</si>
  <si>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</si>
  <si>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</si>
  <si>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</si>
  <si>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</si>
  <si>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</si>
  <si>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</si>
  <si>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</si>
  <si>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</si>
  <si>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</si>
  <si>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</si>
  <si>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</si>
  <si>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</si>
  <si>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</si>
  <si>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</si>
  <si>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</si>
  <si>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</si>
  <si>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</si>
  <si>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</si>
  <si>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</si>
  <si>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</si>
  <si>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</si>
  <si>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</si>
  <si>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</si>
  <si>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</si>
  <si>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</si>
  <si>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</si>
  <si>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</si>
  <si>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</si>
  <si>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</si>
  <si>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</si>
  <si>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</si>
  <si>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</si>
  <si>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</si>
  <si>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</si>
  <si>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</si>
  <si>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</si>
  <si>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</si>
  <si>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</si>
  <si>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</si>
  <si>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</si>
  <si>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</si>
  <si>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</si>
  <si>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</si>
  <si>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</si>
  <si>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</si>
  <si>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</si>
  <si>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</si>
  <si>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</si>
  <si>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</si>
  <si>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</si>
  <si>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</si>
  <si>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</si>
  <si>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</si>
  <si>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</si>
  <si>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</si>
  <si>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</si>
  <si>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</si>
  <si>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</si>
  <si>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</si>
  <si>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</si>
  <si>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</si>
  <si>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</si>
  <si>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</si>
  <si>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</si>
  <si>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</si>
  <si>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</si>
  <si>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</si>
  <si>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</si>
  <si>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</si>
  <si>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</si>
  <si>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</si>
  <si>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</si>
  <si>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</si>
  <si>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</si>
  <si>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</si>
  <si>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</si>
  <si>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</si>
  <si>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</si>
  <si>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</si>
  <si>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</si>
  <si>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</si>
  <si>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</si>
  <si>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</si>
  <si>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</si>
  <si>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</si>
  <si>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</si>
  <si>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</si>
  <si>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</si>
  <si>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</si>
  <si>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</si>
  <si>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</si>
  <si>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</si>
  <si>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</si>
  <si>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</si>
  <si>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</si>
  <si>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</si>
  <si>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</si>
  <si>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</si>
  <si>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</si>
  <si>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</si>
  <si>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</si>
  <si>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</si>
  <si>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</si>
  <si>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</si>
  <si>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</si>
  <si>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</si>
  <si>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</si>
  <si>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</si>
  <si>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</si>
  <si>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</si>
  <si>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</si>
  <si>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</si>
  <si>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</si>
  <si>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</si>
  <si>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</si>
  <si>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</si>
  <si>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</si>
  <si>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</si>
  <si>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</si>
  <si>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</si>
  <si>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</si>
  <si>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</si>
  <si>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</si>
  <si>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</si>
  <si>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</si>
  <si>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</si>
  <si>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</si>
  <si>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</si>
  <si>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</si>
  <si>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</si>
  <si>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</si>
  <si>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</si>
  <si>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</si>
  <si>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</si>
  <si>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</si>
  <si>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</si>
  <si>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</si>
  <si>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</si>
  <si>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</si>
  <si>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</si>
  <si>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</si>
  <si>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</si>
  <si>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</si>
  <si>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</si>
  <si>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</si>
  <si>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</si>
  <si>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</si>
  <si>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</si>
  <si>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</si>
  <si>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</si>
  <si>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</si>
  <si>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</si>
  <si>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</si>
  <si>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</si>
  <si>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</si>
  <si>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</si>
  <si>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</si>
  <si>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</si>
  <si>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</si>
  <si>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</si>
  <si>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</si>
  <si>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</si>
  <si>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</si>
  <si>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</si>
  <si>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</si>
  <si>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</si>
  <si>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</si>
  <si>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</si>
  <si>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</si>
  <si>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</si>
  <si>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</si>
  <si>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</si>
  <si>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</si>
  <si>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</si>
  <si>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</si>
  <si>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</si>
  <si>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</si>
  <si>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</si>
  <si>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</si>
  <si>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</si>
  <si>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</si>
  <si>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</si>
  <si>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</si>
  <si>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</si>
  <si>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</si>
  <si>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</si>
  <si>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</si>
  <si>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</si>
  <si>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</si>
  <si>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</si>
  <si>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</si>
  <si>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</si>
  <si>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</si>
  <si>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</si>
  <si>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</si>
  <si>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</si>
  <si>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</si>
  <si>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</si>
  <si>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</si>
  <si>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</si>
  <si>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</si>
  <si>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</si>
  <si>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</si>
  <si>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</si>
  <si>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</si>
  <si>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</si>
  <si>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</si>
  <si>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</si>
  <si>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</si>
  <si>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</si>
  <si>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</si>
  <si>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</si>
  <si>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</si>
  <si>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</si>
  <si>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</si>
  <si>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</si>
  <si>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</si>
  <si>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</si>
  <si>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</si>
  <si>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</si>
  <si>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</si>
  <si>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</si>
  <si>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</si>
  <si>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</si>
  <si>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</si>
  <si>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</si>
  <si>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</si>
  <si>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</si>
  <si>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</si>
  <si>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</si>
  <si>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</si>
  <si>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</si>
  <si>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</si>
  <si>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</si>
  <si>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</si>
  <si>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</si>
  <si>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</si>
  <si>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</si>
  <si>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</si>
  <si>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</si>
  <si>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</si>
  <si>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</si>
  <si>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</si>
  <si>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</si>
  <si>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</si>
  <si>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</si>
  <si>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</si>
  <si>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</si>
  <si>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</si>
  <si>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</si>
  <si>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</si>
  <si>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</si>
  <si>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</si>
  <si>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</si>
  <si>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</si>
  <si>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</si>
  <si>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</si>
  <si>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</si>
  <si>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</si>
  <si>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</si>
  <si>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</si>
  <si>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</si>
  <si>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</si>
  <si>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</si>
  <si>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</si>
  <si>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</si>
  <si>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</si>
  <si>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</si>
  <si>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</si>
  <si>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</si>
  <si>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</si>
  <si>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</si>
  <si>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</si>
  <si>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</si>
  <si>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</si>
  <si>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</si>
  <si>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</si>
  <si>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</si>
  <si>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</si>
  <si>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</si>
  <si>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</si>
  <si>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</si>
  <si>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</si>
  <si>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</si>
  <si>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</si>
  <si>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</si>
  <si>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</si>
  <si>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</si>
  <si>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</si>
  <si>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</si>
  <si>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</si>
  <si>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</si>
  <si>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</si>
  <si>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</si>
  <si>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</si>
  <si>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</si>
  <si>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</si>
  <si>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</si>
  <si>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</si>
  <si>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</si>
  <si>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</si>
  <si>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</si>
  <si>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</si>
  <si>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</si>
  <si>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</si>
  <si>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</si>
  <si>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</si>
  <si>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</si>
  <si>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</si>
  <si>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</si>
  <si>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</si>
  <si>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</si>
  <si>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</si>
  <si>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</si>
  <si>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</si>
  <si>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</si>
  <si>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</si>
  <si>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</si>
  <si>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</si>
  <si>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</si>
  <si>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</si>
  <si>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</si>
  <si>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</si>
  <si>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</si>
  <si>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</si>
  <si>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</si>
  <si>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</si>
  <si>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</si>
  <si>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</si>
  <si>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</si>
  <si>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</si>
  <si>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</si>
  <si>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</si>
  <si>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</si>
  <si>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</si>
  <si>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</si>
  <si>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</si>
  <si>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</si>
  <si>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</si>
  <si>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</si>
  <si>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</si>
  <si>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</si>
  <si>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</si>
  <si>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</si>
  <si>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</si>
  <si>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</si>
  <si>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</si>
  <si>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59IS2022/09/01</t>
  </si>
  <si>
    <t>BRBCL(ER-29)</t>
  </si>
  <si>
    <t>FSTPP I &amp; II(ER-29)</t>
  </si>
  <si>
    <t>KHSTPP-II(ER-29)</t>
  </si>
  <si>
    <t>SASAN(WR-43)</t>
  </si>
  <si>
    <t>TALA(ER-29)</t>
  </si>
  <si>
    <t>APSPDCL</t>
  </si>
  <si>
    <t>CHANJUII</t>
  </si>
  <si>
    <t>GBHHPL</t>
  </si>
  <si>
    <t>GEE_HP</t>
  </si>
  <si>
    <t>GMRKEL</t>
  </si>
  <si>
    <t>GOA_Beneficiary</t>
  </si>
  <si>
    <t>HP</t>
  </si>
  <si>
    <t>HP-GOVT</t>
  </si>
  <si>
    <t>JPL</t>
  </si>
  <si>
    <t>JPL-2</t>
  </si>
  <si>
    <t>JPNIGRIE_JNSTPP</t>
  </si>
  <si>
    <t>KSK_MAHANADI</t>
  </si>
  <si>
    <t>KWHEP</t>
  </si>
  <si>
    <t>Manipur_Ben</t>
  </si>
  <si>
    <t>Meghalaya_Ben</t>
  </si>
  <si>
    <t>MSEB_Beneficiary</t>
  </si>
  <si>
    <t>NSLSUGAR</t>
  </si>
  <si>
    <t>SAINJ</t>
  </si>
  <si>
    <t>SEILP2</t>
  </si>
  <si>
    <t>SHPPBPL</t>
  </si>
  <si>
    <t>SIKKIM</t>
  </si>
  <si>
    <t>SINGOLI</t>
  </si>
  <si>
    <t>Teesta_III</t>
  </si>
  <si>
    <t>VSPL-RAJ</t>
  </si>
  <si>
    <t>TS1PL_BKN</t>
  </si>
  <si>
    <t>East_Delhi_Waste_Processing_Company_Limited_(EDWPCL)</t>
  </si>
  <si>
    <t>ANTA_CRF(NR-73)</t>
  </si>
  <si>
    <t>ANTA_GF(NR-73)</t>
  </si>
  <si>
    <t>ANTA_LF(NR-73)</t>
  </si>
  <si>
    <t>ANTA_RF(NR-73)</t>
  </si>
  <si>
    <t>AURY_CRF(NR-73)</t>
  </si>
  <si>
    <t>AURY_GF(NR-73)</t>
  </si>
  <si>
    <t>AURY_LF(NR-73)</t>
  </si>
  <si>
    <t>AURY_RF(NR-73)</t>
  </si>
  <si>
    <t>BSIUL(NR-73)</t>
  </si>
  <si>
    <t>CHAMERA1(NR-73)</t>
  </si>
  <si>
    <t>CHAMERA2(NR-73)</t>
  </si>
  <si>
    <t>CHAMERA3(NR-73)</t>
  </si>
  <si>
    <t>DADRI_CRF(NR-73)</t>
  </si>
  <si>
    <t>DADRI_GF(NR-73)</t>
  </si>
  <si>
    <t>DADRI_LF(NR-73)</t>
  </si>
  <si>
    <t>DADRI_RF(NR-73)</t>
  </si>
  <si>
    <t>DADRT2(NR-73)</t>
  </si>
  <si>
    <t>DHAULIGNGA(NR-73)</t>
  </si>
  <si>
    <t>DULHASTI(NR-73)</t>
  </si>
  <si>
    <t>JHAJJAR(NR-73)</t>
  </si>
  <si>
    <t>KGSU1AND2(SR-34)</t>
  </si>
  <si>
    <t>KGSU3AND4(SR-34)</t>
  </si>
  <si>
    <t>KKNP(SR-34)</t>
  </si>
  <si>
    <t>KOTESHWR(NR-73)</t>
  </si>
  <si>
    <t>KUDGI(SR-34)</t>
  </si>
  <si>
    <t>MAPS(SR-34)</t>
  </si>
  <si>
    <t>NAPP(NR-73)</t>
  </si>
  <si>
    <t>NJPC(NR-73)</t>
  </si>
  <si>
    <t>NLCEXP(SR-34)</t>
  </si>
  <si>
    <t>NLCIIST1(SR-34)</t>
  </si>
  <si>
    <t>NLCIIST2(SR-34)</t>
  </si>
  <si>
    <t>NLCTS2EXP(SR-34)</t>
  </si>
  <si>
    <t>NNTPP(SR-34)</t>
  </si>
  <si>
    <t>NTPL(SR-34)</t>
  </si>
  <si>
    <t>PARBATI3(NR-73)</t>
  </si>
  <si>
    <t>RAPPB(NR-73)</t>
  </si>
  <si>
    <t>RAPPC(NR-73)</t>
  </si>
  <si>
    <t>RIHAND1(NR-73)</t>
  </si>
  <si>
    <t>RIHAND2(NR-73)</t>
  </si>
  <si>
    <t>RIHAND3(NR-73)</t>
  </si>
  <si>
    <t>RSTPSU1TO6(SR-34)</t>
  </si>
  <si>
    <t>RSTPSU7(SR-34)</t>
  </si>
  <si>
    <t>SALAL(NR-73)</t>
  </si>
  <si>
    <t>SEWA2(NR-73)</t>
  </si>
  <si>
    <t>SIMHST2(SR-34)</t>
  </si>
  <si>
    <t>SINGRAULI(NR-73)</t>
  </si>
  <si>
    <t>SINGRAULI_HYDRO(NR-73)</t>
  </si>
  <si>
    <t>TALST2(SR-34)</t>
  </si>
  <si>
    <t>TANAKPUR(NR-73)</t>
  </si>
  <si>
    <t>TEHRI(NR-73)</t>
  </si>
  <si>
    <t>UNCHAHAR1(NR-73)</t>
  </si>
  <si>
    <t>UNCHAHAR2(NR-73)</t>
  </si>
  <si>
    <t>UNCHAHAR3(NR-73)</t>
  </si>
  <si>
    <t>UNCHAHAR4(NR-73)</t>
  </si>
  <si>
    <t>URI2(NR-73)</t>
  </si>
  <si>
    <t>VALLURNTECL(SR-34)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</si>
</sst>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120</v>
          </cell>
          <cell r="C5">
            <v>0</v>
          </cell>
          <cell r="D5">
            <v>200</v>
          </cell>
          <cell r="E5">
            <v>0</v>
          </cell>
          <cell r="H5">
            <v>120</v>
          </cell>
          <cell r="I5">
            <v>0</v>
          </cell>
          <cell r="J5">
            <v>35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200</v>
          </cell>
          <cell r="E6">
            <v>0</v>
          </cell>
          <cell r="H6">
            <v>120</v>
          </cell>
          <cell r="I6">
            <v>0</v>
          </cell>
          <cell r="J6">
            <v>35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200</v>
          </cell>
          <cell r="E7">
            <v>0</v>
          </cell>
          <cell r="H7">
            <v>120</v>
          </cell>
          <cell r="I7">
            <v>0</v>
          </cell>
          <cell r="J7">
            <v>35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200</v>
          </cell>
          <cell r="E8">
            <v>0</v>
          </cell>
          <cell r="H8">
            <v>120</v>
          </cell>
          <cell r="I8">
            <v>0</v>
          </cell>
          <cell r="J8">
            <v>35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200</v>
          </cell>
          <cell r="E9">
            <v>0</v>
          </cell>
          <cell r="H9">
            <v>120</v>
          </cell>
          <cell r="I9">
            <v>0</v>
          </cell>
          <cell r="J9">
            <v>35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200</v>
          </cell>
          <cell r="E10">
            <v>0</v>
          </cell>
          <cell r="H10">
            <v>120</v>
          </cell>
          <cell r="I10">
            <v>0</v>
          </cell>
          <cell r="J10">
            <v>35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200</v>
          </cell>
          <cell r="E11">
            <v>0</v>
          </cell>
          <cell r="H11">
            <v>120</v>
          </cell>
          <cell r="I11">
            <v>0</v>
          </cell>
          <cell r="J11">
            <v>35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200</v>
          </cell>
          <cell r="E12">
            <v>0</v>
          </cell>
          <cell r="H12">
            <v>120</v>
          </cell>
          <cell r="I12">
            <v>0</v>
          </cell>
          <cell r="J12">
            <v>35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200</v>
          </cell>
          <cell r="E13">
            <v>0</v>
          </cell>
          <cell r="H13">
            <v>120</v>
          </cell>
          <cell r="I13">
            <v>0</v>
          </cell>
          <cell r="J13">
            <v>35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200</v>
          </cell>
          <cell r="E14">
            <v>0</v>
          </cell>
          <cell r="H14">
            <v>120</v>
          </cell>
          <cell r="I14">
            <v>0</v>
          </cell>
          <cell r="J14">
            <v>33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200</v>
          </cell>
          <cell r="E15">
            <v>0</v>
          </cell>
          <cell r="H15">
            <v>120</v>
          </cell>
          <cell r="I15">
            <v>0</v>
          </cell>
          <cell r="J15">
            <v>33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200</v>
          </cell>
          <cell r="E16">
            <v>0</v>
          </cell>
          <cell r="H16">
            <v>120</v>
          </cell>
          <cell r="I16">
            <v>0</v>
          </cell>
          <cell r="J16">
            <v>33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200</v>
          </cell>
          <cell r="E17">
            <v>0</v>
          </cell>
          <cell r="H17">
            <v>120</v>
          </cell>
          <cell r="I17">
            <v>0</v>
          </cell>
          <cell r="J17">
            <v>33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200</v>
          </cell>
          <cell r="E18">
            <v>0</v>
          </cell>
          <cell r="H18">
            <v>120</v>
          </cell>
          <cell r="I18">
            <v>0</v>
          </cell>
          <cell r="J18">
            <v>33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200</v>
          </cell>
          <cell r="E19">
            <v>0</v>
          </cell>
          <cell r="H19">
            <v>120</v>
          </cell>
          <cell r="I19">
            <v>0</v>
          </cell>
          <cell r="J19">
            <v>33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200</v>
          </cell>
          <cell r="E20">
            <v>0</v>
          </cell>
          <cell r="H20">
            <v>120</v>
          </cell>
          <cell r="I20">
            <v>0</v>
          </cell>
          <cell r="J20">
            <v>33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200</v>
          </cell>
          <cell r="E21">
            <v>0</v>
          </cell>
          <cell r="H21">
            <v>120</v>
          </cell>
          <cell r="I21">
            <v>0</v>
          </cell>
          <cell r="J21">
            <v>33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200</v>
          </cell>
          <cell r="E22">
            <v>0</v>
          </cell>
          <cell r="H22">
            <v>120</v>
          </cell>
          <cell r="I22">
            <v>0</v>
          </cell>
          <cell r="J22">
            <v>33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200</v>
          </cell>
          <cell r="E23">
            <v>0</v>
          </cell>
          <cell r="H23">
            <v>120</v>
          </cell>
          <cell r="I23">
            <v>0</v>
          </cell>
          <cell r="J23">
            <v>33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200</v>
          </cell>
          <cell r="E24">
            <v>0</v>
          </cell>
          <cell r="H24">
            <v>120</v>
          </cell>
          <cell r="I24">
            <v>0</v>
          </cell>
          <cell r="J24">
            <v>33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200</v>
          </cell>
          <cell r="E25">
            <v>0</v>
          </cell>
          <cell r="H25">
            <v>120</v>
          </cell>
          <cell r="I25">
            <v>0</v>
          </cell>
          <cell r="J25">
            <v>33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200</v>
          </cell>
          <cell r="E26">
            <v>0</v>
          </cell>
          <cell r="H26">
            <v>120</v>
          </cell>
          <cell r="I26">
            <v>0</v>
          </cell>
          <cell r="J26">
            <v>33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200</v>
          </cell>
          <cell r="E27">
            <v>0</v>
          </cell>
          <cell r="H27">
            <v>120</v>
          </cell>
          <cell r="I27">
            <v>0</v>
          </cell>
          <cell r="J27">
            <v>33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200</v>
          </cell>
          <cell r="E28">
            <v>0</v>
          </cell>
          <cell r="H28">
            <v>120</v>
          </cell>
          <cell r="I28">
            <v>0</v>
          </cell>
          <cell r="J28">
            <v>33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200</v>
          </cell>
          <cell r="E29">
            <v>0</v>
          </cell>
          <cell r="H29">
            <v>120</v>
          </cell>
          <cell r="I29">
            <v>0</v>
          </cell>
          <cell r="J29">
            <v>34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200</v>
          </cell>
          <cell r="E30">
            <v>0</v>
          </cell>
          <cell r="H30">
            <v>120</v>
          </cell>
          <cell r="I30">
            <v>0</v>
          </cell>
          <cell r="J30">
            <v>34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200</v>
          </cell>
          <cell r="E31">
            <v>0</v>
          </cell>
          <cell r="H31">
            <v>120</v>
          </cell>
          <cell r="I31">
            <v>0</v>
          </cell>
          <cell r="J31">
            <v>34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200</v>
          </cell>
          <cell r="E32">
            <v>0</v>
          </cell>
          <cell r="H32">
            <v>120</v>
          </cell>
          <cell r="I32">
            <v>0</v>
          </cell>
          <cell r="J32">
            <v>34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200</v>
          </cell>
          <cell r="E33">
            <v>0</v>
          </cell>
          <cell r="H33">
            <v>120</v>
          </cell>
          <cell r="I33">
            <v>0</v>
          </cell>
          <cell r="J33">
            <v>34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200</v>
          </cell>
          <cell r="E34">
            <v>0</v>
          </cell>
          <cell r="H34">
            <v>120</v>
          </cell>
          <cell r="I34">
            <v>0</v>
          </cell>
          <cell r="J34">
            <v>34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200</v>
          </cell>
          <cell r="E35">
            <v>0</v>
          </cell>
          <cell r="H35">
            <v>120</v>
          </cell>
          <cell r="I35">
            <v>0</v>
          </cell>
          <cell r="J35">
            <v>34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200</v>
          </cell>
          <cell r="E36">
            <v>0</v>
          </cell>
          <cell r="H36">
            <v>120</v>
          </cell>
          <cell r="I36">
            <v>0</v>
          </cell>
          <cell r="J36">
            <v>34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200</v>
          </cell>
          <cell r="E37">
            <v>0</v>
          </cell>
          <cell r="H37">
            <v>120</v>
          </cell>
          <cell r="I37">
            <v>0</v>
          </cell>
          <cell r="J37">
            <v>34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200</v>
          </cell>
          <cell r="E38">
            <v>0</v>
          </cell>
          <cell r="H38">
            <v>120</v>
          </cell>
          <cell r="I38">
            <v>0</v>
          </cell>
          <cell r="J38">
            <v>34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200</v>
          </cell>
          <cell r="E39">
            <v>0</v>
          </cell>
          <cell r="H39">
            <v>120</v>
          </cell>
          <cell r="I39">
            <v>0</v>
          </cell>
          <cell r="J39">
            <v>34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200</v>
          </cell>
          <cell r="E40">
            <v>0</v>
          </cell>
          <cell r="H40">
            <v>120</v>
          </cell>
          <cell r="I40">
            <v>0</v>
          </cell>
          <cell r="J40">
            <v>34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200</v>
          </cell>
          <cell r="E41">
            <v>0</v>
          </cell>
          <cell r="H41">
            <v>120</v>
          </cell>
          <cell r="I41">
            <v>0</v>
          </cell>
          <cell r="J41">
            <v>34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200</v>
          </cell>
          <cell r="E42">
            <v>0</v>
          </cell>
          <cell r="H42">
            <v>120</v>
          </cell>
          <cell r="I42">
            <v>0</v>
          </cell>
          <cell r="J42">
            <v>34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200</v>
          </cell>
          <cell r="E43">
            <v>0</v>
          </cell>
          <cell r="H43">
            <v>120</v>
          </cell>
          <cell r="I43">
            <v>0</v>
          </cell>
          <cell r="J43">
            <v>34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200</v>
          </cell>
          <cell r="E44">
            <v>0</v>
          </cell>
          <cell r="H44">
            <v>120</v>
          </cell>
          <cell r="I44">
            <v>0</v>
          </cell>
          <cell r="J44">
            <v>34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200</v>
          </cell>
          <cell r="E45">
            <v>0</v>
          </cell>
          <cell r="H45">
            <v>120</v>
          </cell>
          <cell r="I45">
            <v>0</v>
          </cell>
          <cell r="J45">
            <v>34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200</v>
          </cell>
          <cell r="E46">
            <v>0</v>
          </cell>
          <cell r="H46">
            <v>120</v>
          </cell>
          <cell r="I46">
            <v>0</v>
          </cell>
          <cell r="J46">
            <v>34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200</v>
          </cell>
          <cell r="E47">
            <v>0</v>
          </cell>
          <cell r="H47">
            <v>120</v>
          </cell>
          <cell r="I47">
            <v>0</v>
          </cell>
          <cell r="J47">
            <v>34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200</v>
          </cell>
          <cell r="E48">
            <v>0</v>
          </cell>
          <cell r="H48">
            <v>120</v>
          </cell>
          <cell r="I48">
            <v>0</v>
          </cell>
          <cell r="J48">
            <v>34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200</v>
          </cell>
          <cell r="E49">
            <v>0</v>
          </cell>
          <cell r="H49">
            <v>120</v>
          </cell>
          <cell r="I49">
            <v>0</v>
          </cell>
          <cell r="J49">
            <v>29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200</v>
          </cell>
          <cell r="E50">
            <v>0</v>
          </cell>
          <cell r="H50">
            <v>120</v>
          </cell>
          <cell r="I50">
            <v>0</v>
          </cell>
          <cell r="J50">
            <v>29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200</v>
          </cell>
          <cell r="E51">
            <v>0</v>
          </cell>
          <cell r="H51">
            <v>120</v>
          </cell>
          <cell r="I51">
            <v>0</v>
          </cell>
          <cell r="J51">
            <v>29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200</v>
          </cell>
          <cell r="E52">
            <v>0</v>
          </cell>
          <cell r="H52">
            <v>120</v>
          </cell>
          <cell r="I52">
            <v>0</v>
          </cell>
          <cell r="J52">
            <v>29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200</v>
          </cell>
          <cell r="E53">
            <v>0</v>
          </cell>
          <cell r="H53">
            <v>120</v>
          </cell>
          <cell r="I53">
            <v>0</v>
          </cell>
          <cell r="J53">
            <v>29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200</v>
          </cell>
          <cell r="E54">
            <v>0</v>
          </cell>
          <cell r="H54">
            <v>120</v>
          </cell>
          <cell r="I54">
            <v>0</v>
          </cell>
          <cell r="J54">
            <v>29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200</v>
          </cell>
          <cell r="E55">
            <v>0</v>
          </cell>
          <cell r="H55">
            <v>120</v>
          </cell>
          <cell r="I55">
            <v>0</v>
          </cell>
          <cell r="J55">
            <v>29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200</v>
          </cell>
          <cell r="E56">
            <v>0</v>
          </cell>
          <cell r="H56">
            <v>120</v>
          </cell>
          <cell r="I56">
            <v>0</v>
          </cell>
          <cell r="J56">
            <v>29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200</v>
          </cell>
          <cell r="E57">
            <v>0</v>
          </cell>
          <cell r="H57">
            <v>120</v>
          </cell>
          <cell r="I57">
            <v>0</v>
          </cell>
          <cell r="J57">
            <v>28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200</v>
          </cell>
          <cell r="E58">
            <v>0</v>
          </cell>
          <cell r="H58">
            <v>120</v>
          </cell>
          <cell r="I58">
            <v>0</v>
          </cell>
          <cell r="J58">
            <v>28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200</v>
          </cell>
          <cell r="E59">
            <v>0</v>
          </cell>
          <cell r="H59">
            <v>120</v>
          </cell>
          <cell r="I59">
            <v>0</v>
          </cell>
          <cell r="J59">
            <v>28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200</v>
          </cell>
          <cell r="E60">
            <v>0</v>
          </cell>
          <cell r="H60">
            <v>120</v>
          </cell>
          <cell r="I60">
            <v>0</v>
          </cell>
          <cell r="J60">
            <v>28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200</v>
          </cell>
          <cell r="E61">
            <v>0</v>
          </cell>
          <cell r="H61">
            <v>120</v>
          </cell>
          <cell r="I61">
            <v>0</v>
          </cell>
          <cell r="J61">
            <v>28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200</v>
          </cell>
          <cell r="E62">
            <v>0</v>
          </cell>
          <cell r="H62">
            <v>120</v>
          </cell>
          <cell r="I62">
            <v>0</v>
          </cell>
          <cell r="J62">
            <v>28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200</v>
          </cell>
          <cell r="E63">
            <v>0</v>
          </cell>
          <cell r="H63">
            <v>120</v>
          </cell>
          <cell r="I63">
            <v>0</v>
          </cell>
          <cell r="J63">
            <v>28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200</v>
          </cell>
          <cell r="E64">
            <v>0</v>
          </cell>
          <cell r="H64">
            <v>120</v>
          </cell>
          <cell r="I64">
            <v>0</v>
          </cell>
          <cell r="J64">
            <v>28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200</v>
          </cell>
          <cell r="E65">
            <v>0</v>
          </cell>
          <cell r="H65">
            <v>120</v>
          </cell>
          <cell r="I65">
            <v>0</v>
          </cell>
          <cell r="J65">
            <v>28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200</v>
          </cell>
          <cell r="E66">
            <v>0</v>
          </cell>
          <cell r="H66">
            <v>120</v>
          </cell>
          <cell r="I66">
            <v>0</v>
          </cell>
          <cell r="J66">
            <v>28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200</v>
          </cell>
          <cell r="E67">
            <v>0</v>
          </cell>
          <cell r="H67">
            <v>120</v>
          </cell>
          <cell r="I67">
            <v>0</v>
          </cell>
          <cell r="J67">
            <v>28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200</v>
          </cell>
          <cell r="E68">
            <v>0</v>
          </cell>
          <cell r="H68">
            <v>120</v>
          </cell>
          <cell r="I68">
            <v>0</v>
          </cell>
          <cell r="J68">
            <v>28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200</v>
          </cell>
          <cell r="E69">
            <v>0</v>
          </cell>
          <cell r="H69">
            <v>120</v>
          </cell>
          <cell r="I69">
            <v>0</v>
          </cell>
          <cell r="J69">
            <v>28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200</v>
          </cell>
          <cell r="E70">
            <v>0</v>
          </cell>
          <cell r="H70">
            <v>120</v>
          </cell>
          <cell r="I70">
            <v>0</v>
          </cell>
          <cell r="J70">
            <v>28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200</v>
          </cell>
          <cell r="E71">
            <v>0</v>
          </cell>
          <cell r="H71">
            <v>120</v>
          </cell>
          <cell r="I71">
            <v>0</v>
          </cell>
          <cell r="J71">
            <v>28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200</v>
          </cell>
          <cell r="E72">
            <v>0</v>
          </cell>
          <cell r="H72">
            <v>120</v>
          </cell>
          <cell r="I72">
            <v>0</v>
          </cell>
          <cell r="J72">
            <v>28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200</v>
          </cell>
          <cell r="E73">
            <v>0</v>
          </cell>
          <cell r="H73">
            <v>120</v>
          </cell>
          <cell r="I73">
            <v>0</v>
          </cell>
          <cell r="J73">
            <v>28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200</v>
          </cell>
          <cell r="E74">
            <v>0</v>
          </cell>
          <cell r="H74">
            <v>120</v>
          </cell>
          <cell r="I74">
            <v>0</v>
          </cell>
          <cell r="J74">
            <v>28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200</v>
          </cell>
          <cell r="E75">
            <v>0</v>
          </cell>
          <cell r="H75">
            <v>120</v>
          </cell>
          <cell r="I75">
            <v>0</v>
          </cell>
          <cell r="J75">
            <v>28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200</v>
          </cell>
          <cell r="E76">
            <v>0</v>
          </cell>
          <cell r="H76">
            <v>120</v>
          </cell>
          <cell r="I76">
            <v>0</v>
          </cell>
          <cell r="J76">
            <v>28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200</v>
          </cell>
          <cell r="E77">
            <v>0</v>
          </cell>
          <cell r="H77">
            <v>120</v>
          </cell>
          <cell r="I77">
            <v>0</v>
          </cell>
          <cell r="J77">
            <v>28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200</v>
          </cell>
          <cell r="E78">
            <v>0</v>
          </cell>
          <cell r="H78">
            <v>120</v>
          </cell>
          <cell r="I78">
            <v>0</v>
          </cell>
          <cell r="J78">
            <v>28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200</v>
          </cell>
          <cell r="E79">
            <v>0</v>
          </cell>
          <cell r="H79">
            <v>120</v>
          </cell>
          <cell r="I79">
            <v>0</v>
          </cell>
          <cell r="J79">
            <v>28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200</v>
          </cell>
          <cell r="E80">
            <v>0</v>
          </cell>
          <cell r="H80">
            <v>120</v>
          </cell>
          <cell r="I80">
            <v>0</v>
          </cell>
          <cell r="J80">
            <v>28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200</v>
          </cell>
          <cell r="E81">
            <v>0</v>
          </cell>
          <cell r="H81">
            <v>120</v>
          </cell>
          <cell r="I81">
            <v>0</v>
          </cell>
          <cell r="J81">
            <v>28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200</v>
          </cell>
          <cell r="E82">
            <v>0</v>
          </cell>
          <cell r="H82">
            <v>120</v>
          </cell>
          <cell r="I82">
            <v>0</v>
          </cell>
          <cell r="J82">
            <v>28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200</v>
          </cell>
          <cell r="E83">
            <v>0</v>
          </cell>
          <cell r="H83">
            <v>120</v>
          </cell>
          <cell r="I83">
            <v>0</v>
          </cell>
          <cell r="J83">
            <v>28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200</v>
          </cell>
          <cell r="E84">
            <v>0</v>
          </cell>
          <cell r="H84">
            <v>120</v>
          </cell>
          <cell r="I84">
            <v>0</v>
          </cell>
          <cell r="J84">
            <v>28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200</v>
          </cell>
          <cell r="E85">
            <v>0</v>
          </cell>
          <cell r="H85">
            <v>120</v>
          </cell>
          <cell r="I85">
            <v>0</v>
          </cell>
          <cell r="J85">
            <v>28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200</v>
          </cell>
          <cell r="E86">
            <v>0</v>
          </cell>
          <cell r="H86">
            <v>120</v>
          </cell>
          <cell r="I86">
            <v>0</v>
          </cell>
          <cell r="J86">
            <v>28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200</v>
          </cell>
          <cell r="E87">
            <v>0</v>
          </cell>
          <cell r="H87">
            <v>120</v>
          </cell>
          <cell r="I87">
            <v>0</v>
          </cell>
          <cell r="J87">
            <v>28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200</v>
          </cell>
          <cell r="E88">
            <v>0</v>
          </cell>
          <cell r="H88">
            <v>120</v>
          </cell>
          <cell r="I88">
            <v>0</v>
          </cell>
          <cell r="J88">
            <v>28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200</v>
          </cell>
          <cell r="E89">
            <v>0</v>
          </cell>
          <cell r="H89">
            <v>120</v>
          </cell>
          <cell r="I89">
            <v>0</v>
          </cell>
          <cell r="J89">
            <v>30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200</v>
          </cell>
          <cell r="E90">
            <v>0</v>
          </cell>
          <cell r="H90">
            <v>120</v>
          </cell>
          <cell r="I90">
            <v>0</v>
          </cell>
          <cell r="J90">
            <v>30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200</v>
          </cell>
          <cell r="E91">
            <v>0</v>
          </cell>
          <cell r="H91">
            <v>120</v>
          </cell>
          <cell r="I91">
            <v>0</v>
          </cell>
          <cell r="J91">
            <v>30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200</v>
          </cell>
          <cell r="E92">
            <v>0</v>
          </cell>
          <cell r="H92">
            <v>120</v>
          </cell>
          <cell r="I92">
            <v>0</v>
          </cell>
          <cell r="J92">
            <v>30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200</v>
          </cell>
          <cell r="E93">
            <v>0</v>
          </cell>
          <cell r="H93">
            <v>120</v>
          </cell>
          <cell r="I93">
            <v>0</v>
          </cell>
          <cell r="J93">
            <v>32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200</v>
          </cell>
          <cell r="E94">
            <v>0</v>
          </cell>
          <cell r="H94">
            <v>120</v>
          </cell>
          <cell r="I94">
            <v>0</v>
          </cell>
          <cell r="J94">
            <v>32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200</v>
          </cell>
          <cell r="E95">
            <v>0</v>
          </cell>
          <cell r="H95">
            <v>120</v>
          </cell>
          <cell r="I95">
            <v>0</v>
          </cell>
          <cell r="J95">
            <v>32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200</v>
          </cell>
          <cell r="E96">
            <v>0</v>
          </cell>
          <cell r="H96">
            <v>120</v>
          </cell>
          <cell r="I96">
            <v>0</v>
          </cell>
          <cell r="J96">
            <v>32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200</v>
          </cell>
          <cell r="E97">
            <v>0</v>
          </cell>
          <cell r="H97">
            <v>120</v>
          </cell>
          <cell r="I97">
            <v>0</v>
          </cell>
          <cell r="J97">
            <v>32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200</v>
          </cell>
          <cell r="E98">
            <v>0</v>
          </cell>
          <cell r="H98">
            <v>120</v>
          </cell>
          <cell r="I98">
            <v>0</v>
          </cell>
          <cell r="J98">
            <v>32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200</v>
          </cell>
          <cell r="E99">
            <v>0</v>
          </cell>
          <cell r="H99">
            <v>120</v>
          </cell>
          <cell r="I99">
            <v>0</v>
          </cell>
          <cell r="J99">
            <v>32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200</v>
          </cell>
          <cell r="E100">
            <v>0</v>
          </cell>
          <cell r="H100">
            <v>120</v>
          </cell>
          <cell r="I100">
            <v>0</v>
          </cell>
          <cell r="J100">
            <v>32</v>
          </cell>
          <cell r="K100">
            <v>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33.07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32.44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32.44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33.380000000000003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305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305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305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305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305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305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305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305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310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310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310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310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310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310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310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310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310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310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310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310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310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310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310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310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310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310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310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310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310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310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310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310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305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305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305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305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305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305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305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305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300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300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300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300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300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300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300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300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295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295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295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295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295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295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295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295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295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295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295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295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295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295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295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295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295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295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295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295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295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295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295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295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300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300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300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300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300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300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300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300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305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305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800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44805</v>
      </c>
      <c r="Z3" s="37">
        <f>S3</f>
        <v>44805</v>
      </c>
      <c r="AE3" s="36"/>
      <c r="AH3" s="38">
        <f>AV4</f>
        <v>44805</v>
      </c>
    </row>
    <row r="4" spans="1:48" ht="15.75" thickBot="1">
      <c r="A4" s="37">
        <f>frq!A1</f>
        <v>44805</v>
      </c>
      <c r="L4" s="37">
        <f>frq!A1</f>
        <v>44805</v>
      </c>
      <c r="P4" s="37">
        <f>frq!A1</f>
        <v>44805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44805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7.6249999999999998E-2</v>
      </c>
      <c r="H6" s="54">
        <f>(BAWANA!U3+BAWANA!V3)/4000</f>
        <v>0</v>
      </c>
      <c r="I6" s="54"/>
      <c r="J6" s="54">
        <f>G6+H6+I6</f>
        <v>7.6249999999999998E-2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7.6249999999999998E-2</v>
      </c>
      <c r="H7" s="54">
        <f>(BAWANA!U4+BAWANA!V4)/4000</f>
        <v>0</v>
      </c>
      <c r="I7" s="54"/>
      <c r="J7" s="54">
        <f t="shared" ref="J7:J70" si="3">G7+H7+I7</f>
        <v>7.6249999999999998E-2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7.6249999999999998E-2</v>
      </c>
      <c r="H8" s="54">
        <f>(BAWANA!U5+BAWANA!V5)/4000</f>
        <v>0</v>
      </c>
      <c r="I8" s="54"/>
      <c r="J8" s="54">
        <f t="shared" si="3"/>
        <v>7.6249999999999998E-2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7.6249999999999998E-2</v>
      </c>
      <c r="H9" s="54">
        <f>(BAWANA!U6+BAWANA!V6)/4000</f>
        <v>0</v>
      </c>
      <c r="I9" s="54"/>
      <c r="J9" s="54">
        <f t="shared" si="3"/>
        <v>7.6249999999999998E-2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7.6249999999999998E-2</v>
      </c>
      <c r="H10" s="54">
        <f>(BAWANA!U7+BAWANA!V7)/4000</f>
        <v>0</v>
      </c>
      <c r="I10" s="54"/>
      <c r="J10" s="54">
        <f t="shared" si="3"/>
        <v>7.6249999999999998E-2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7.6249999999999998E-2</v>
      </c>
      <c r="H11" s="54">
        <f>(BAWANA!U8+BAWANA!V8)/4000</f>
        <v>0</v>
      </c>
      <c r="I11" s="54"/>
      <c r="J11" s="54">
        <f t="shared" si="3"/>
        <v>7.6249999999999998E-2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7.6249999999999998E-2</v>
      </c>
      <c r="H12" s="54">
        <f>(BAWANA!U9+BAWANA!V9)/4000</f>
        <v>0</v>
      </c>
      <c r="I12" s="54"/>
      <c r="J12" s="54">
        <f t="shared" si="3"/>
        <v>7.6249999999999998E-2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7.6249999999999998E-2</v>
      </c>
      <c r="H13" s="54">
        <f>(BAWANA!U10+BAWANA!V10)/4000</f>
        <v>0</v>
      </c>
      <c r="I13" s="54"/>
      <c r="J13" s="54">
        <f t="shared" si="3"/>
        <v>7.6249999999999998E-2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7.7499999999999999E-2</v>
      </c>
      <c r="H14" s="54">
        <f>(BAWANA!U11+BAWANA!V11)/4000</f>
        <v>0</v>
      </c>
      <c r="I14" s="54"/>
      <c r="J14" s="54">
        <f t="shared" si="3"/>
        <v>7.7499999999999999E-2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7.7499999999999999E-2</v>
      </c>
      <c r="H15" s="54">
        <f>(BAWANA!U12+BAWANA!V12)/4000</f>
        <v>0</v>
      </c>
      <c r="I15" s="54"/>
      <c r="J15" s="54">
        <f t="shared" si="3"/>
        <v>7.7499999999999999E-2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7.7499999999999999E-2</v>
      </c>
      <c r="H16" s="54">
        <f>(BAWANA!U13+BAWANA!V13)/4000</f>
        <v>0</v>
      </c>
      <c r="I16" s="54"/>
      <c r="J16" s="54">
        <f t="shared" si="3"/>
        <v>7.7499999999999999E-2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7.7499999999999999E-2</v>
      </c>
      <c r="H17" s="54">
        <f>(BAWANA!U14+BAWANA!V14)/4000</f>
        <v>0</v>
      </c>
      <c r="I17" s="54"/>
      <c r="J17" s="54">
        <f t="shared" si="3"/>
        <v>7.7499999999999999E-2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7.7499999999999999E-2</v>
      </c>
      <c r="H18" s="54">
        <f>(BAWANA!U15+BAWANA!V15)/4000</f>
        <v>0</v>
      </c>
      <c r="I18" s="54"/>
      <c r="J18" s="54">
        <f t="shared" si="3"/>
        <v>7.7499999999999999E-2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7.7499999999999999E-2</v>
      </c>
      <c r="H19" s="54">
        <f>(BAWANA!U16+BAWANA!V16)/4000</f>
        <v>0</v>
      </c>
      <c r="I19" s="54"/>
      <c r="J19" s="54">
        <f t="shared" si="3"/>
        <v>7.7499999999999999E-2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7.7499999999999999E-2</v>
      </c>
      <c r="H20" s="54">
        <f>(BAWANA!U17+BAWANA!V17)/4000</f>
        <v>0</v>
      </c>
      <c r="I20" s="54"/>
      <c r="J20" s="54">
        <f t="shared" si="3"/>
        <v>7.7499999999999999E-2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7.7499999999999999E-2</v>
      </c>
      <c r="H21" s="54">
        <f>(BAWANA!U18+BAWANA!V18)/4000</f>
        <v>0</v>
      </c>
      <c r="I21" s="54"/>
      <c r="J21" s="54">
        <f t="shared" si="3"/>
        <v>7.7499999999999999E-2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7.7499999999999999E-2</v>
      </c>
      <c r="H22" s="54">
        <f>(BAWANA!U19+BAWANA!V19)/4000</f>
        <v>0</v>
      </c>
      <c r="I22" s="54"/>
      <c r="J22" s="54">
        <f t="shared" si="3"/>
        <v>7.7499999999999999E-2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7.7499999999999999E-2</v>
      </c>
      <c r="H23" s="54">
        <f>(BAWANA!U20+BAWANA!V20)/4000</f>
        <v>0</v>
      </c>
      <c r="I23" s="54"/>
      <c r="J23" s="54">
        <f t="shared" si="3"/>
        <v>7.7499999999999999E-2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7.7499999999999999E-2</v>
      </c>
      <c r="H24" s="54">
        <f>(BAWANA!U21+BAWANA!V21)/4000</f>
        <v>0</v>
      </c>
      <c r="I24" s="54"/>
      <c r="J24" s="54">
        <f t="shared" si="3"/>
        <v>7.7499999999999999E-2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7.7499999999999999E-2</v>
      </c>
      <c r="H25" s="54">
        <f>(BAWANA!U22+BAWANA!V22)/4000</f>
        <v>0</v>
      </c>
      <c r="I25" s="54"/>
      <c r="J25" s="54">
        <f t="shared" si="3"/>
        <v>7.7499999999999999E-2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7.7499999999999999E-2</v>
      </c>
      <c r="H26" s="54">
        <f>(BAWANA!U23+BAWANA!V23)/4000</f>
        <v>0</v>
      </c>
      <c r="I26" s="54"/>
      <c r="J26" s="54">
        <f t="shared" si="3"/>
        <v>7.7499999999999999E-2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7.7499999999999999E-2</v>
      </c>
      <c r="H27" s="54">
        <f>(BAWANA!U24+BAWANA!V24)/4000</f>
        <v>0</v>
      </c>
      <c r="I27" s="54"/>
      <c r="J27" s="54">
        <f t="shared" si="3"/>
        <v>7.7499999999999999E-2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7.7499999999999999E-2</v>
      </c>
      <c r="H28" s="54">
        <f>(BAWANA!U25+BAWANA!V25)/4000</f>
        <v>0</v>
      </c>
      <c r="I28" s="54"/>
      <c r="J28" s="54">
        <f t="shared" si="3"/>
        <v>7.7499999999999999E-2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7.7499999999999999E-2</v>
      </c>
      <c r="H29" s="54">
        <f>(BAWANA!U26+BAWANA!V26)/4000</f>
        <v>0</v>
      </c>
      <c r="I29" s="54"/>
      <c r="J29" s="54">
        <f t="shared" si="3"/>
        <v>7.7499999999999999E-2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7.7499999999999999E-2</v>
      </c>
      <c r="H30" s="54">
        <f>(BAWANA!U27+BAWANA!V27)/4000</f>
        <v>0</v>
      </c>
      <c r="I30" s="54"/>
      <c r="J30" s="54">
        <f t="shared" si="3"/>
        <v>7.7499999999999999E-2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7.7499999999999999E-2</v>
      </c>
      <c r="H31" s="54">
        <f>(BAWANA!U28+BAWANA!V28)/4000</f>
        <v>0</v>
      </c>
      <c r="I31" s="54"/>
      <c r="J31" s="54">
        <f t="shared" si="3"/>
        <v>7.7499999999999999E-2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7.7499999999999999E-2</v>
      </c>
      <c r="H32" s="54">
        <f>(BAWANA!U29+BAWANA!V29)/4000</f>
        <v>0</v>
      </c>
      <c r="I32" s="54"/>
      <c r="J32" s="54">
        <f t="shared" si="3"/>
        <v>7.7499999999999999E-2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7.7499999999999999E-2</v>
      </c>
      <c r="H33" s="54">
        <f>(BAWANA!U30+BAWANA!V30)/4000</f>
        <v>0</v>
      </c>
      <c r="I33" s="54"/>
      <c r="J33" s="54">
        <f t="shared" si="3"/>
        <v>7.7499999999999999E-2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7.7499999999999999E-2</v>
      </c>
      <c r="H34" s="54">
        <f>(BAWANA!U31+BAWANA!V31)/4000</f>
        <v>0</v>
      </c>
      <c r="I34" s="54"/>
      <c r="J34" s="54">
        <f t="shared" si="3"/>
        <v>7.7499999999999999E-2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7.7499999999999999E-2</v>
      </c>
      <c r="H35" s="54">
        <f>(BAWANA!U32+BAWANA!V32)/4000</f>
        <v>0</v>
      </c>
      <c r="I35" s="54"/>
      <c r="J35" s="54">
        <f t="shared" si="3"/>
        <v>7.7499999999999999E-2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7.7499999999999999E-2</v>
      </c>
      <c r="H36" s="54">
        <f>(BAWANA!U33+BAWANA!V33)/4000</f>
        <v>0</v>
      </c>
      <c r="I36" s="54"/>
      <c r="J36" s="54">
        <f t="shared" si="3"/>
        <v>7.7499999999999999E-2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7.7499999999999999E-2</v>
      </c>
      <c r="H37" s="54">
        <f>(BAWANA!U34+BAWANA!V34)/4000</f>
        <v>0</v>
      </c>
      <c r="I37" s="54"/>
      <c r="J37" s="54">
        <f t="shared" si="3"/>
        <v>7.7499999999999999E-2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7.6249999999999998E-2</v>
      </c>
      <c r="H38" s="54">
        <f>(BAWANA!U35+BAWANA!V35)/4000</f>
        <v>0</v>
      </c>
      <c r="I38" s="54"/>
      <c r="J38" s="54">
        <f t="shared" si="3"/>
        <v>7.6249999999999998E-2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7.6249999999999998E-2</v>
      </c>
      <c r="H39" s="54">
        <f>(BAWANA!U36+BAWANA!V36)/4000</f>
        <v>0</v>
      </c>
      <c r="I39" s="54"/>
      <c r="J39" s="54">
        <f t="shared" si="3"/>
        <v>7.6249999999999998E-2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7.6249999999999998E-2</v>
      </c>
      <c r="H40" s="54">
        <f>(BAWANA!U37+BAWANA!V37)/4000</f>
        <v>0</v>
      </c>
      <c r="I40" s="54"/>
      <c r="J40" s="54">
        <f t="shared" si="3"/>
        <v>7.6249999999999998E-2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7.6249999999999998E-2</v>
      </c>
      <c r="H41" s="54">
        <f>(BAWANA!U38+BAWANA!V38)/4000</f>
        <v>0</v>
      </c>
      <c r="I41" s="54"/>
      <c r="J41" s="54">
        <f t="shared" si="3"/>
        <v>7.6249999999999998E-2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7.6249999999999998E-2</v>
      </c>
      <c r="H42" s="54">
        <f>(BAWANA!U39+BAWANA!V39)/4000</f>
        <v>0</v>
      </c>
      <c r="I42" s="54"/>
      <c r="J42" s="54">
        <f t="shared" si="3"/>
        <v>7.6249999999999998E-2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7.6249999999999998E-2</v>
      </c>
      <c r="H43" s="54">
        <f>(BAWANA!U40+BAWANA!V40)/4000</f>
        <v>0</v>
      </c>
      <c r="I43" s="54"/>
      <c r="J43" s="54">
        <f t="shared" si="3"/>
        <v>7.6249999999999998E-2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7.6249999999999998E-2</v>
      </c>
      <c r="H44" s="54">
        <f>(BAWANA!U41+BAWANA!V41)/4000</f>
        <v>0</v>
      </c>
      <c r="I44" s="54"/>
      <c r="J44" s="54">
        <f t="shared" si="3"/>
        <v>7.6249999999999998E-2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7.6249999999999998E-2</v>
      </c>
      <c r="H45" s="54">
        <f>(BAWANA!U42+BAWANA!V42)/4000</f>
        <v>0</v>
      </c>
      <c r="I45" s="54"/>
      <c r="J45" s="54">
        <f t="shared" si="3"/>
        <v>7.6249999999999998E-2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7.4999999999999997E-2</v>
      </c>
      <c r="H46" s="54">
        <f>(BAWANA!U43+BAWANA!V43)/4000</f>
        <v>0</v>
      </c>
      <c r="I46" s="54"/>
      <c r="J46" s="54">
        <f t="shared" si="3"/>
        <v>7.4999999999999997E-2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7.4999999999999997E-2</v>
      </c>
      <c r="H47" s="54">
        <f>(BAWANA!U44+BAWANA!V44)/4000</f>
        <v>0</v>
      </c>
      <c r="I47" s="54"/>
      <c r="J47" s="54">
        <f t="shared" si="3"/>
        <v>7.4999999999999997E-2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7.4999999999999997E-2</v>
      </c>
      <c r="H48" s="54">
        <f>(BAWANA!U45+BAWANA!V45)/4000</f>
        <v>0</v>
      </c>
      <c r="I48" s="54"/>
      <c r="J48" s="54">
        <f t="shared" si="3"/>
        <v>7.4999999999999997E-2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7.4999999999999997E-2</v>
      </c>
      <c r="H49" s="54">
        <f>(BAWANA!U46+BAWANA!V46)/4000</f>
        <v>0</v>
      </c>
      <c r="I49" s="54"/>
      <c r="J49" s="54">
        <f t="shared" si="3"/>
        <v>7.4999999999999997E-2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7.4999999999999997E-2</v>
      </c>
      <c r="H50" s="54">
        <f>(BAWANA!U47+BAWANA!V47)/4000</f>
        <v>0</v>
      </c>
      <c r="I50" s="54"/>
      <c r="J50" s="54">
        <f t="shared" si="3"/>
        <v>7.4999999999999997E-2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7.4999999999999997E-2</v>
      </c>
      <c r="H51" s="54">
        <f>(BAWANA!U48+BAWANA!V48)/4000</f>
        <v>0</v>
      </c>
      <c r="I51" s="54"/>
      <c r="J51" s="54">
        <f t="shared" si="3"/>
        <v>7.4999999999999997E-2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7.4999999999999997E-2</v>
      </c>
      <c r="H52" s="54">
        <f>(BAWANA!U49+BAWANA!V49)/4000</f>
        <v>0</v>
      </c>
      <c r="I52" s="54"/>
      <c r="J52" s="54">
        <f t="shared" si="3"/>
        <v>7.4999999999999997E-2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7.4999999999999997E-2</v>
      </c>
      <c r="H53" s="54">
        <f>(BAWANA!U50+BAWANA!V50)/4000</f>
        <v>0</v>
      </c>
      <c r="I53" s="54"/>
      <c r="J53" s="54">
        <f t="shared" si="3"/>
        <v>7.4999999999999997E-2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7.3749999999999996E-2</v>
      </c>
      <c r="H54" s="54">
        <f>(BAWANA!U51+BAWANA!V51)/4000</f>
        <v>0</v>
      </c>
      <c r="I54" s="54"/>
      <c r="J54" s="54">
        <f t="shared" si="3"/>
        <v>7.3749999999999996E-2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7.3749999999999996E-2</v>
      </c>
      <c r="H55" s="54">
        <f>(BAWANA!U52+BAWANA!V52)/4000</f>
        <v>0</v>
      </c>
      <c r="I55" s="54"/>
      <c r="J55" s="54">
        <f t="shared" si="3"/>
        <v>7.3749999999999996E-2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7.3749999999999996E-2</v>
      </c>
      <c r="H56" s="54">
        <f>(BAWANA!U53+BAWANA!V53)/4000</f>
        <v>0</v>
      </c>
      <c r="I56" s="54"/>
      <c r="J56" s="54">
        <f t="shared" si="3"/>
        <v>7.3749999999999996E-2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7.3749999999999996E-2</v>
      </c>
      <c r="H57" s="54">
        <f>(BAWANA!U54+BAWANA!V54)/4000</f>
        <v>0</v>
      </c>
      <c r="I57" s="54"/>
      <c r="J57" s="54">
        <f t="shared" si="3"/>
        <v>7.3749999999999996E-2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7.3749999999999996E-2</v>
      </c>
      <c r="H58" s="54">
        <f>(BAWANA!U55+BAWANA!V55)/4000</f>
        <v>0</v>
      </c>
      <c r="I58" s="54"/>
      <c r="J58" s="54">
        <f t="shared" si="3"/>
        <v>7.3749999999999996E-2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7.3749999999999996E-2</v>
      </c>
      <c r="H59" s="54">
        <f>(BAWANA!U56+BAWANA!V56)/4000</f>
        <v>0</v>
      </c>
      <c r="I59" s="54"/>
      <c r="J59" s="54">
        <f t="shared" si="3"/>
        <v>7.3749999999999996E-2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7.3749999999999996E-2</v>
      </c>
      <c r="H60" s="54">
        <f>(BAWANA!U57+BAWANA!V57)/4000</f>
        <v>0</v>
      </c>
      <c r="I60" s="54"/>
      <c r="J60" s="54">
        <f t="shared" si="3"/>
        <v>7.3749999999999996E-2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7.3749999999999996E-2</v>
      </c>
      <c r="H61" s="54">
        <f>(BAWANA!U58+BAWANA!V58)/4000</f>
        <v>0</v>
      </c>
      <c r="I61" s="54"/>
      <c r="J61" s="54">
        <f t="shared" si="3"/>
        <v>7.3749999999999996E-2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7.3749999999999996E-2</v>
      </c>
      <c r="H62" s="54">
        <f>(BAWANA!U59+BAWANA!V59)/4000</f>
        <v>0</v>
      </c>
      <c r="I62" s="54"/>
      <c r="J62" s="54">
        <f t="shared" si="3"/>
        <v>7.3749999999999996E-2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7.3749999999999996E-2</v>
      </c>
      <c r="H63" s="54">
        <f>(BAWANA!U60+BAWANA!V60)/4000</f>
        <v>0</v>
      </c>
      <c r="I63" s="54"/>
      <c r="J63" s="54">
        <f t="shared" si="3"/>
        <v>7.3749999999999996E-2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7.3749999999999996E-2</v>
      </c>
      <c r="H64" s="54">
        <f>(BAWANA!U61+BAWANA!V61)/4000</f>
        <v>0</v>
      </c>
      <c r="I64" s="54"/>
      <c r="J64" s="54">
        <f t="shared" si="3"/>
        <v>7.3749999999999996E-2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7.3749999999999996E-2</v>
      </c>
      <c r="H65" s="54">
        <f>(BAWANA!U62+BAWANA!V62)/4000</f>
        <v>0</v>
      </c>
      <c r="I65" s="54"/>
      <c r="J65" s="54">
        <f t="shared" si="3"/>
        <v>7.3749999999999996E-2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7.3749999999999996E-2</v>
      </c>
      <c r="H66" s="54">
        <f>(BAWANA!U63+BAWANA!V63)/4000</f>
        <v>0</v>
      </c>
      <c r="I66" s="54"/>
      <c r="J66" s="54">
        <f t="shared" si="3"/>
        <v>7.3749999999999996E-2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7.3749999999999996E-2</v>
      </c>
      <c r="H67" s="54">
        <f>(BAWANA!U64+BAWANA!V64)/4000</f>
        <v>0</v>
      </c>
      <c r="I67" s="54"/>
      <c r="J67" s="54">
        <f t="shared" si="3"/>
        <v>7.3749999999999996E-2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7.3749999999999996E-2</v>
      </c>
      <c r="H68" s="54">
        <f>(BAWANA!U65+BAWANA!V65)/4000</f>
        <v>0</v>
      </c>
      <c r="I68" s="54"/>
      <c r="J68" s="54">
        <f t="shared" si="3"/>
        <v>7.3749999999999996E-2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7.3749999999999996E-2</v>
      </c>
      <c r="H69" s="54">
        <f>(BAWANA!U66+BAWANA!V66)/4000</f>
        <v>0</v>
      </c>
      <c r="I69" s="54"/>
      <c r="J69" s="54">
        <f t="shared" si="3"/>
        <v>7.3749999999999996E-2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7.3749999999999996E-2</v>
      </c>
      <c r="H70" s="54">
        <f>(BAWANA!U67+BAWANA!V67)/4000</f>
        <v>0</v>
      </c>
      <c r="I70" s="54"/>
      <c r="J70" s="54">
        <f t="shared" si="3"/>
        <v>7.3749999999999996E-2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7.3749999999999996E-2</v>
      </c>
      <c r="H71" s="54">
        <f>(BAWANA!U68+BAWANA!V68)/4000</f>
        <v>0</v>
      </c>
      <c r="I71" s="54"/>
      <c r="J71" s="54">
        <f t="shared" ref="J71:J101" si="9">G71+H71+I71</f>
        <v>7.3749999999999996E-2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7.3749999999999996E-2</v>
      </c>
      <c r="H72" s="54">
        <f>(BAWANA!U69+BAWANA!V69)/4000</f>
        <v>0</v>
      </c>
      <c r="I72" s="54"/>
      <c r="J72" s="54">
        <f t="shared" si="9"/>
        <v>7.3749999999999996E-2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7.3749999999999996E-2</v>
      </c>
      <c r="H73" s="54">
        <f>(BAWANA!U70+BAWANA!V70)/4000</f>
        <v>0</v>
      </c>
      <c r="I73" s="54"/>
      <c r="J73" s="54">
        <f t="shared" si="9"/>
        <v>7.3749999999999996E-2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7.3749999999999996E-2</v>
      </c>
      <c r="H74" s="54">
        <f>(BAWANA!U71+BAWANA!V71)/4000</f>
        <v>0</v>
      </c>
      <c r="I74" s="54"/>
      <c r="J74" s="54">
        <f t="shared" si="9"/>
        <v>7.3749999999999996E-2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7.3749999999999996E-2</v>
      </c>
      <c r="H75" s="54">
        <f>(BAWANA!U72+BAWANA!V72)/4000</f>
        <v>0</v>
      </c>
      <c r="I75" s="54"/>
      <c r="J75" s="54">
        <f t="shared" si="9"/>
        <v>7.3749999999999996E-2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7.3749999999999996E-2</v>
      </c>
      <c r="H76" s="54">
        <f>(BAWANA!U73+BAWANA!V73)/4000</f>
        <v>0</v>
      </c>
      <c r="I76" s="54"/>
      <c r="J76" s="54">
        <f t="shared" si="9"/>
        <v>7.3749999999999996E-2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7.3749999999999996E-2</v>
      </c>
      <c r="H77" s="54">
        <f>(BAWANA!U74+BAWANA!V74)/4000</f>
        <v>0</v>
      </c>
      <c r="I77" s="54"/>
      <c r="J77" s="54">
        <f t="shared" si="9"/>
        <v>7.3749999999999996E-2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7.4999999999999997E-2</v>
      </c>
      <c r="H78" s="54">
        <f>(BAWANA!U75+BAWANA!V75)/4000</f>
        <v>0</v>
      </c>
      <c r="I78" s="54"/>
      <c r="J78" s="54">
        <f t="shared" si="9"/>
        <v>7.4999999999999997E-2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7.4999999999999997E-2</v>
      </c>
      <c r="H79" s="54">
        <f>(BAWANA!U76+BAWANA!V76)/4000</f>
        <v>0</v>
      </c>
      <c r="I79" s="54"/>
      <c r="J79" s="54">
        <f t="shared" si="9"/>
        <v>7.4999999999999997E-2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7.4999999999999997E-2</v>
      </c>
      <c r="H80" s="54">
        <f>(BAWANA!U77+BAWANA!V77)/4000</f>
        <v>0</v>
      </c>
      <c r="I80" s="54"/>
      <c r="J80" s="54">
        <f t="shared" si="9"/>
        <v>7.4999999999999997E-2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7.4999999999999997E-2</v>
      </c>
      <c r="H81" s="54">
        <f>(BAWANA!U78+BAWANA!V78)/4000</f>
        <v>0</v>
      </c>
      <c r="I81" s="54"/>
      <c r="J81" s="54">
        <f t="shared" si="9"/>
        <v>7.4999999999999997E-2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7.4999999999999997E-2</v>
      </c>
      <c r="H82" s="54">
        <f>(BAWANA!U79+BAWANA!V79)/4000</f>
        <v>0</v>
      </c>
      <c r="I82" s="54"/>
      <c r="J82" s="54">
        <f t="shared" si="9"/>
        <v>7.4999999999999997E-2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7.4999999999999997E-2</v>
      </c>
      <c r="H83" s="54">
        <f>(BAWANA!U80+BAWANA!V80)/4000</f>
        <v>0</v>
      </c>
      <c r="I83" s="54"/>
      <c r="J83" s="54">
        <f t="shared" si="9"/>
        <v>7.4999999999999997E-2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7.4999999999999997E-2</v>
      </c>
      <c r="H84" s="54">
        <f>(BAWANA!U81+BAWANA!V81)/4000</f>
        <v>0</v>
      </c>
      <c r="I84" s="54"/>
      <c r="J84" s="54">
        <f t="shared" si="9"/>
        <v>7.4999999999999997E-2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7.4999999999999997E-2</v>
      </c>
      <c r="H85" s="54">
        <f>(BAWANA!U82+BAWANA!V82)/4000</f>
        <v>0</v>
      </c>
      <c r="I85" s="54"/>
      <c r="J85" s="54">
        <f t="shared" si="9"/>
        <v>7.4999999999999997E-2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7.6249999999999998E-2</v>
      </c>
      <c r="H90" s="54">
        <f>(BAWANA!U87+BAWANA!V87)/4000</f>
        <v>0</v>
      </c>
      <c r="I90" s="54"/>
      <c r="J90" s="54">
        <f t="shared" si="9"/>
        <v>7.6249999999999998E-2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7.6249999999999998E-2</v>
      </c>
      <c r="H91" s="54">
        <f>(BAWANA!U88+BAWANA!V88)/4000</f>
        <v>0</v>
      </c>
      <c r="I91" s="54"/>
      <c r="J91" s="54">
        <f t="shared" si="9"/>
        <v>7.6249999999999998E-2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7.6249999999999998E-2</v>
      </c>
      <c r="H92" s="54">
        <f>(BAWANA!U89+BAWANA!V89)/4000</f>
        <v>0</v>
      </c>
      <c r="I92" s="54"/>
      <c r="J92" s="54">
        <f t="shared" si="9"/>
        <v>7.6249999999999998E-2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7.6249999999999998E-2</v>
      </c>
      <c r="H93" s="54">
        <f>(BAWANA!U90+BAWANA!V90)/4000</f>
        <v>0</v>
      </c>
      <c r="I93" s="54"/>
      <c r="J93" s="54">
        <f t="shared" si="9"/>
        <v>7.6249999999999998E-2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7.6249999999999998E-2</v>
      </c>
      <c r="H94" s="54">
        <f>(BAWANA!U91+BAWANA!V91)/4000</f>
        <v>0</v>
      </c>
      <c r="I94" s="54"/>
      <c r="J94" s="54">
        <f t="shared" si="9"/>
        <v>7.6249999999999998E-2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7.6249999999999998E-2</v>
      </c>
      <c r="H95" s="54">
        <f>(BAWANA!U92+BAWANA!V92)/4000</f>
        <v>0</v>
      </c>
      <c r="I95" s="54"/>
      <c r="J95" s="54">
        <f t="shared" si="9"/>
        <v>7.6249999999999998E-2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7.6249999999999998E-2</v>
      </c>
      <c r="H96" s="54">
        <f>(BAWANA!U93+BAWANA!V93)/4000</f>
        <v>0</v>
      </c>
      <c r="I96" s="54"/>
      <c r="J96" s="54">
        <f t="shared" si="9"/>
        <v>7.6249999999999998E-2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7.6249999999999998E-2</v>
      </c>
      <c r="H97" s="54">
        <f>(BAWANA!U94+BAWANA!V94)/4000</f>
        <v>0</v>
      </c>
      <c r="I97" s="54"/>
      <c r="J97" s="54">
        <f t="shared" si="9"/>
        <v>7.6249999999999998E-2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7.6249999999999998E-2</v>
      </c>
      <c r="H98" s="54">
        <f>(BAWANA!U95+BAWANA!V95)/4000</f>
        <v>0</v>
      </c>
      <c r="I98" s="54"/>
      <c r="J98" s="54">
        <f t="shared" si="9"/>
        <v>7.6249999999999998E-2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7.6249999999999998E-2</v>
      </c>
      <c r="H99" s="54">
        <f>(BAWANA!U96+BAWANA!V96)/4000</f>
        <v>0</v>
      </c>
      <c r="I99" s="54"/>
      <c r="J99" s="54">
        <f t="shared" si="9"/>
        <v>7.6249999999999998E-2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7.6249999999999998E-2</v>
      </c>
      <c r="H100" s="54">
        <f>(BAWANA!U97+BAWANA!V97)/4000</f>
        <v>0</v>
      </c>
      <c r="I100" s="54"/>
      <c r="J100" s="54">
        <f t="shared" si="9"/>
        <v>7.6249999999999998E-2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7.6249999999999998E-2</v>
      </c>
      <c r="H101" s="54">
        <f>(BAWANA!U98+BAWANA!V98)/4000</f>
        <v>0</v>
      </c>
      <c r="I101" s="54"/>
      <c r="J101" s="54">
        <f t="shared" si="9"/>
        <v>7.6249999999999998E-2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7.2650000000000103</v>
      </c>
      <c r="H102" s="54">
        <f t="shared" si="14"/>
        <v>0</v>
      </c>
      <c r="I102" s="54"/>
      <c r="J102" s="54">
        <f t="shared" si="14"/>
        <v>7.2650000000000103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21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44805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154.30000000000001</v>
      </c>
      <c r="I3" s="95">
        <v>96.43</v>
      </c>
      <c r="J3" s="95">
        <v>96.43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347.16</v>
      </c>
      <c r="W3">
        <v>154.30000000000001</v>
      </c>
      <c r="X3">
        <v>96.43</v>
      </c>
      <c r="Y3">
        <v>0</v>
      </c>
      <c r="Z3">
        <v>0</v>
      </c>
      <c r="AA3">
        <v>96.43</v>
      </c>
    </row>
    <row r="4" spans="1:27">
      <c r="B4" t="s">
        <v>263</v>
      </c>
      <c r="G4" t="s">
        <v>46</v>
      </c>
      <c r="H4" s="115">
        <v>127.63</v>
      </c>
      <c r="I4" s="88">
        <v>101.42</v>
      </c>
      <c r="J4" s="88">
        <v>101.42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330.47</v>
      </c>
      <c r="W4">
        <v>127.63</v>
      </c>
      <c r="X4">
        <v>101.42</v>
      </c>
      <c r="Y4">
        <v>0</v>
      </c>
      <c r="Z4">
        <v>0</v>
      </c>
      <c r="AA4">
        <v>101.42</v>
      </c>
    </row>
    <row r="5" spans="1:27">
      <c r="G5" t="s">
        <v>47</v>
      </c>
      <c r="H5" s="115">
        <v>122.87</v>
      </c>
      <c r="I5" s="88">
        <v>38.700000000000003</v>
      </c>
      <c r="J5" s="88">
        <v>96.75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258.32</v>
      </c>
      <c r="W5">
        <v>122.87</v>
      </c>
      <c r="X5">
        <v>38.700000000000003</v>
      </c>
      <c r="Y5">
        <v>0</v>
      </c>
      <c r="Z5">
        <v>0</v>
      </c>
      <c r="AA5">
        <v>96.75</v>
      </c>
    </row>
    <row r="6" spans="1:27">
      <c r="G6" t="s">
        <v>48</v>
      </c>
      <c r="H6" s="115">
        <v>111.26</v>
      </c>
      <c r="I6" s="88">
        <v>38.700000000000003</v>
      </c>
      <c r="J6" s="88">
        <v>96.75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246.71</v>
      </c>
      <c r="W6">
        <v>111.26</v>
      </c>
      <c r="X6">
        <v>38.700000000000003</v>
      </c>
      <c r="Y6">
        <v>0</v>
      </c>
      <c r="Z6">
        <v>0</v>
      </c>
      <c r="AA6">
        <v>96.75</v>
      </c>
    </row>
    <row r="7" spans="1:27">
      <c r="G7" t="s">
        <v>49</v>
      </c>
      <c r="H7" s="115">
        <v>57.08</v>
      </c>
      <c r="I7" s="88">
        <v>9.68</v>
      </c>
      <c r="J7" s="88">
        <v>33.86</v>
      </c>
      <c r="K7" s="88">
        <v>0</v>
      </c>
      <c r="L7" s="88">
        <v>15.48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116.1</v>
      </c>
      <c r="W7">
        <v>57.08</v>
      </c>
      <c r="X7">
        <v>9.68</v>
      </c>
      <c r="Y7">
        <v>15.48</v>
      </c>
      <c r="Z7">
        <v>0</v>
      </c>
      <c r="AA7">
        <v>33.86</v>
      </c>
    </row>
    <row r="8" spans="1:27">
      <c r="G8" t="s">
        <v>50</v>
      </c>
      <c r="H8" s="115">
        <v>22.25</v>
      </c>
      <c r="I8" s="88">
        <v>0</v>
      </c>
      <c r="J8" s="88">
        <v>62.89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85.14</v>
      </c>
      <c r="W8">
        <v>22.25</v>
      </c>
      <c r="X8">
        <v>0</v>
      </c>
      <c r="Y8">
        <v>0</v>
      </c>
      <c r="Z8">
        <v>0</v>
      </c>
      <c r="AA8">
        <v>62.89</v>
      </c>
    </row>
    <row r="9" spans="1:27">
      <c r="G9" t="s">
        <v>51</v>
      </c>
      <c r="H9" s="115">
        <v>42.57</v>
      </c>
      <c r="I9" s="88">
        <v>0</v>
      </c>
      <c r="J9" s="88">
        <v>91.91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134.47999999999999</v>
      </c>
      <c r="W9">
        <v>42.57</v>
      </c>
      <c r="X9">
        <v>0</v>
      </c>
      <c r="Y9">
        <v>0</v>
      </c>
      <c r="Z9">
        <v>0</v>
      </c>
      <c r="AA9">
        <v>91.91</v>
      </c>
    </row>
    <row r="10" spans="1:27">
      <c r="G10" t="s">
        <v>52</v>
      </c>
      <c r="H10" s="115">
        <v>62.89</v>
      </c>
      <c r="I10" s="88">
        <v>0</v>
      </c>
      <c r="J10" s="88">
        <v>91.91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154.80000000000001</v>
      </c>
      <c r="W10">
        <v>62.89</v>
      </c>
      <c r="X10">
        <v>0</v>
      </c>
      <c r="Y10">
        <v>0</v>
      </c>
      <c r="Z10">
        <v>0</v>
      </c>
      <c r="AA10">
        <v>91.91</v>
      </c>
    </row>
    <row r="11" spans="1:27">
      <c r="G11" t="s">
        <v>53</v>
      </c>
      <c r="H11" s="115">
        <v>31.92</v>
      </c>
      <c r="I11" s="88">
        <v>0</v>
      </c>
      <c r="J11" s="88">
        <v>29.03</v>
      </c>
      <c r="K11" s="88">
        <v>0</v>
      </c>
      <c r="L11" s="88">
        <v>4.28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65.23</v>
      </c>
      <c r="W11">
        <v>31.92</v>
      </c>
      <c r="X11">
        <v>0</v>
      </c>
      <c r="Y11">
        <v>4.28</v>
      </c>
      <c r="Z11">
        <v>0</v>
      </c>
      <c r="AA11">
        <v>29.03</v>
      </c>
    </row>
    <row r="12" spans="1:27">
      <c r="G12" t="s">
        <v>54</v>
      </c>
      <c r="H12" s="115">
        <v>22.25</v>
      </c>
      <c r="I12" s="88">
        <v>0</v>
      </c>
      <c r="J12" s="88">
        <v>67.73</v>
      </c>
      <c r="K12" s="88">
        <v>0</v>
      </c>
      <c r="L12" s="88">
        <v>8.7100000000000009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98.68</v>
      </c>
      <c r="W12">
        <v>22.25</v>
      </c>
      <c r="X12">
        <v>0</v>
      </c>
      <c r="Y12">
        <v>8.7100000000000009</v>
      </c>
      <c r="Z12">
        <v>0</v>
      </c>
      <c r="AA12">
        <v>67.73</v>
      </c>
    </row>
    <row r="13" spans="1:27">
      <c r="G13" t="s">
        <v>55</v>
      </c>
      <c r="H13" s="115">
        <v>70.63</v>
      </c>
      <c r="I13" s="88">
        <v>0</v>
      </c>
      <c r="J13" s="88">
        <v>87.07</v>
      </c>
      <c r="K13" s="88">
        <v>0</v>
      </c>
      <c r="L13" s="88">
        <v>16.45</v>
      </c>
      <c r="M13" s="116">
        <v>0</v>
      </c>
      <c r="N13" s="115">
        <v>0</v>
      </c>
      <c r="O13" s="88">
        <v>-35</v>
      </c>
      <c r="P13" s="88">
        <v>0</v>
      </c>
      <c r="Q13" s="88">
        <v>0</v>
      </c>
      <c r="R13" s="88">
        <v>0</v>
      </c>
      <c r="S13" s="116">
        <v>0</v>
      </c>
      <c r="U13" s="115">
        <v>-35</v>
      </c>
      <c r="V13" s="116">
        <v>174.15</v>
      </c>
      <c r="W13">
        <v>70.63</v>
      </c>
      <c r="X13">
        <v>-35</v>
      </c>
      <c r="Y13">
        <v>16.45</v>
      </c>
      <c r="Z13">
        <v>0</v>
      </c>
      <c r="AA13">
        <v>87.07</v>
      </c>
    </row>
    <row r="14" spans="1:27">
      <c r="G14" t="s">
        <v>56</v>
      </c>
      <c r="H14" s="115">
        <v>49.34</v>
      </c>
      <c r="I14" s="88">
        <v>0</v>
      </c>
      <c r="J14" s="88">
        <v>96.75</v>
      </c>
      <c r="K14" s="88">
        <v>0</v>
      </c>
      <c r="L14" s="88">
        <v>8.7100000000000009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154.80000000000001</v>
      </c>
      <c r="W14">
        <v>49.34</v>
      </c>
      <c r="X14">
        <v>0</v>
      </c>
      <c r="Y14">
        <v>8.7100000000000009</v>
      </c>
      <c r="Z14">
        <v>0</v>
      </c>
      <c r="AA14">
        <v>96.75</v>
      </c>
    </row>
    <row r="15" spans="1:27">
      <c r="G15" t="s">
        <v>57</v>
      </c>
      <c r="H15" s="115">
        <v>33.86</v>
      </c>
      <c r="I15" s="88">
        <v>0</v>
      </c>
      <c r="J15" s="88">
        <v>36.770000000000003</v>
      </c>
      <c r="K15" s="88">
        <v>0</v>
      </c>
      <c r="L15" s="88">
        <v>11.61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82.24</v>
      </c>
      <c r="W15">
        <v>33.86</v>
      </c>
      <c r="X15">
        <v>0</v>
      </c>
      <c r="Y15">
        <v>11.61</v>
      </c>
      <c r="Z15">
        <v>0</v>
      </c>
      <c r="AA15">
        <v>36.770000000000003</v>
      </c>
    </row>
    <row r="16" spans="1:27">
      <c r="G16" t="s">
        <v>58</v>
      </c>
      <c r="H16" s="115">
        <v>47.41</v>
      </c>
      <c r="I16" s="88">
        <v>0</v>
      </c>
      <c r="J16" s="88">
        <v>67.73</v>
      </c>
      <c r="K16" s="88">
        <v>0</v>
      </c>
      <c r="L16" s="88">
        <v>10.64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125.78</v>
      </c>
      <c r="W16">
        <v>47.41</v>
      </c>
      <c r="X16">
        <v>0</v>
      </c>
      <c r="Y16">
        <v>10.64</v>
      </c>
      <c r="Z16">
        <v>0</v>
      </c>
      <c r="AA16">
        <v>67.73</v>
      </c>
    </row>
    <row r="17" spans="7:27">
      <c r="G17" t="s">
        <v>59</v>
      </c>
      <c r="H17" s="115">
        <v>13.55</v>
      </c>
      <c r="I17" s="88">
        <v>27.09</v>
      </c>
      <c r="J17" s="88">
        <v>77.39</v>
      </c>
      <c r="K17" s="88">
        <v>0</v>
      </c>
      <c r="L17" s="88">
        <v>4.84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122.87</v>
      </c>
      <c r="W17">
        <v>13.55</v>
      </c>
      <c r="X17">
        <v>27.09</v>
      </c>
      <c r="Y17">
        <v>4.84</v>
      </c>
      <c r="Z17">
        <v>0</v>
      </c>
      <c r="AA17">
        <v>77.39</v>
      </c>
    </row>
    <row r="18" spans="7:27">
      <c r="G18" t="s">
        <v>60</v>
      </c>
      <c r="H18" s="115">
        <v>60.95</v>
      </c>
      <c r="I18" s="88">
        <v>0</v>
      </c>
      <c r="J18" s="88">
        <v>62.89</v>
      </c>
      <c r="K18" s="88">
        <v>0</v>
      </c>
      <c r="L18" s="88">
        <v>9.68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133.52000000000001</v>
      </c>
      <c r="W18">
        <v>60.95</v>
      </c>
      <c r="X18">
        <v>0</v>
      </c>
      <c r="Y18">
        <v>9.68</v>
      </c>
      <c r="Z18">
        <v>0</v>
      </c>
      <c r="AA18">
        <v>62.89</v>
      </c>
    </row>
    <row r="19" spans="7:27">
      <c r="G19" t="s">
        <v>61</v>
      </c>
      <c r="H19" s="115">
        <v>31.93</v>
      </c>
      <c r="I19" s="88">
        <v>0</v>
      </c>
      <c r="J19" s="88">
        <v>38.700000000000003</v>
      </c>
      <c r="K19" s="88">
        <v>0</v>
      </c>
      <c r="L19" s="88">
        <v>14.51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85.14</v>
      </c>
      <c r="W19">
        <v>31.93</v>
      </c>
      <c r="X19">
        <v>0</v>
      </c>
      <c r="Y19">
        <v>14.51</v>
      </c>
      <c r="Z19">
        <v>0</v>
      </c>
      <c r="AA19">
        <v>38.700000000000003</v>
      </c>
    </row>
    <row r="20" spans="7:27">
      <c r="G20" t="s">
        <v>62</v>
      </c>
      <c r="H20" s="115">
        <v>78.36</v>
      </c>
      <c r="I20" s="88">
        <v>0</v>
      </c>
      <c r="J20" s="88">
        <v>67.73</v>
      </c>
      <c r="K20" s="88">
        <v>0</v>
      </c>
      <c r="L20" s="88">
        <v>7.74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153.83000000000001</v>
      </c>
      <c r="W20">
        <v>78.36</v>
      </c>
      <c r="X20">
        <v>0</v>
      </c>
      <c r="Y20">
        <v>7.74</v>
      </c>
      <c r="Z20">
        <v>0</v>
      </c>
      <c r="AA20">
        <v>67.73</v>
      </c>
    </row>
    <row r="21" spans="7:27">
      <c r="G21" t="s">
        <v>63</v>
      </c>
      <c r="H21" s="115">
        <v>0</v>
      </c>
      <c r="I21" s="88">
        <v>0</v>
      </c>
      <c r="J21" s="88">
        <v>7.74</v>
      </c>
      <c r="K21" s="88">
        <v>0</v>
      </c>
      <c r="L21" s="88">
        <v>5.7</v>
      </c>
      <c r="M21" s="116">
        <v>0</v>
      </c>
      <c r="N21" s="115">
        <v>-12</v>
      </c>
      <c r="O21" s="88">
        <v>-10</v>
      </c>
      <c r="P21" s="88">
        <v>0</v>
      </c>
      <c r="Q21" s="88">
        <v>0</v>
      </c>
      <c r="R21" s="88">
        <v>0</v>
      </c>
      <c r="S21" s="116">
        <v>0</v>
      </c>
      <c r="U21" s="115">
        <v>-22</v>
      </c>
      <c r="V21" s="116">
        <v>13.44</v>
      </c>
      <c r="W21">
        <v>-12</v>
      </c>
      <c r="X21">
        <v>-10</v>
      </c>
      <c r="Y21">
        <v>5.7</v>
      </c>
      <c r="Z21">
        <v>0</v>
      </c>
      <c r="AA21">
        <v>7.74</v>
      </c>
    </row>
    <row r="22" spans="7:27">
      <c r="G22" t="s">
        <v>64</v>
      </c>
      <c r="H22" s="115">
        <v>28.06</v>
      </c>
      <c r="I22" s="88">
        <v>0</v>
      </c>
      <c r="J22" s="88">
        <v>58.05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86.11</v>
      </c>
      <c r="W22">
        <v>28.06</v>
      </c>
      <c r="X22">
        <v>0</v>
      </c>
      <c r="Y22">
        <v>0</v>
      </c>
      <c r="Z22">
        <v>0</v>
      </c>
      <c r="AA22">
        <v>58.05</v>
      </c>
    </row>
    <row r="23" spans="7:27">
      <c r="G23" t="s">
        <v>65</v>
      </c>
      <c r="H23" s="115">
        <v>49.34</v>
      </c>
      <c r="I23" s="88">
        <v>0</v>
      </c>
      <c r="J23" s="88">
        <v>58.05</v>
      </c>
      <c r="K23" s="88">
        <v>0</v>
      </c>
      <c r="L23" s="88">
        <v>0</v>
      </c>
      <c r="M23" s="116">
        <v>0</v>
      </c>
      <c r="N23" s="115">
        <v>0</v>
      </c>
      <c r="O23" s="88">
        <v>-10</v>
      </c>
      <c r="P23" s="88">
        <v>0</v>
      </c>
      <c r="Q23" s="88">
        <v>0</v>
      </c>
      <c r="R23" s="88">
        <v>0</v>
      </c>
      <c r="S23" s="116">
        <v>0</v>
      </c>
      <c r="U23" s="115">
        <v>-10</v>
      </c>
      <c r="V23" s="116">
        <v>107.39</v>
      </c>
      <c r="W23">
        <v>49.34</v>
      </c>
      <c r="X23">
        <v>-10</v>
      </c>
      <c r="Y23">
        <v>0</v>
      </c>
      <c r="Z23">
        <v>0</v>
      </c>
      <c r="AA23">
        <v>58.05</v>
      </c>
    </row>
    <row r="24" spans="7:27">
      <c r="G24" t="s">
        <v>66</v>
      </c>
      <c r="H24" s="115">
        <v>5.81</v>
      </c>
      <c r="I24" s="88">
        <v>14.51</v>
      </c>
      <c r="J24" s="88">
        <v>62.89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83.2</v>
      </c>
      <c r="W24">
        <v>5.81</v>
      </c>
      <c r="X24">
        <v>14.51</v>
      </c>
      <c r="Y24">
        <v>0</v>
      </c>
      <c r="Z24">
        <v>0</v>
      </c>
      <c r="AA24">
        <v>62.89</v>
      </c>
    </row>
    <row r="25" spans="7:27">
      <c r="G25" t="s">
        <v>67</v>
      </c>
      <c r="H25" s="115">
        <v>34.83</v>
      </c>
      <c r="I25" s="88">
        <v>0</v>
      </c>
      <c r="J25" s="88">
        <v>7.74</v>
      </c>
      <c r="K25" s="88">
        <v>0</v>
      </c>
      <c r="L25" s="88">
        <v>14.51</v>
      </c>
      <c r="M25" s="116">
        <v>0</v>
      </c>
      <c r="N25" s="115">
        <v>0</v>
      </c>
      <c r="O25" s="88">
        <v>-15</v>
      </c>
      <c r="P25" s="88">
        <v>0</v>
      </c>
      <c r="Q25" s="88">
        <v>0</v>
      </c>
      <c r="R25" s="88">
        <v>0</v>
      </c>
      <c r="S25" s="116">
        <v>0</v>
      </c>
      <c r="U25" s="115">
        <v>-15</v>
      </c>
      <c r="V25" s="116">
        <v>57.08</v>
      </c>
      <c r="W25">
        <v>34.83</v>
      </c>
      <c r="X25">
        <v>-15</v>
      </c>
      <c r="Y25">
        <v>14.51</v>
      </c>
      <c r="Z25">
        <v>0</v>
      </c>
      <c r="AA25">
        <v>7.74</v>
      </c>
    </row>
    <row r="26" spans="7:27">
      <c r="G26" t="s">
        <v>68</v>
      </c>
      <c r="H26" s="115">
        <v>37.729999999999997</v>
      </c>
      <c r="I26" s="88">
        <v>0</v>
      </c>
      <c r="J26" s="88">
        <v>58.05</v>
      </c>
      <c r="K26" s="88">
        <v>0</v>
      </c>
      <c r="L26" s="88">
        <v>0</v>
      </c>
      <c r="M26" s="116">
        <v>0</v>
      </c>
      <c r="N26" s="115">
        <v>0</v>
      </c>
      <c r="O26" s="88">
        <v>-10</v>
      </c>
      <c r="P26" s="88">
        <v>0</v>
      </c>
      <c r="Q26" s="88">
        <v>0</v>
      </c>
      <c r="R26" s="88">
        <v>0</v>
      </c>
      <c r="S26" s="116">
        <v>0</v>
      </c>
      <c r="U26" s="115">
        <v>-10</v>
      </c>
      <c r="V26" s="116">
        <v>95.78</v>
      </c>
      <c r="W26">
        <v>37.729999999999997</v>
      </c>
      <c r="X26">
        <v>-10</v>
      </c>
      <c r="Y26">
        <v>0</v>
      </c>
      <c r="Z26">
        <v>0</v>
      </c>
      <c r="AA26">
        <v>58.05</v>
      </c>
    </row>
    <row r="27" spans="7:27">
      <c r="G27" t="s">
        <v>69</v>
      </c>
      <c r="H27" s="115">
        <v>0</v>
      </c>
      <c r="I27" s="88">
        <v>0</v>
      </c>
      <c r="J27" s="88">
        <v>62.89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62.89</v>
      </c>
      <c r="W27">
        <v>0</v>
      </c>
      <c r="X27">
        <v>0</v>
      </c>
      <c r="Y27">
        <v>0</v>
      </c>
      <c r="Z27">
        <v>0</v>
      </c>
      <c r="AA27">
        <v>62.89</v>
      </c>
    </row>
    <row r="28" spans="7:27">
      <c r="G28" t="s">
        <v>70</v>
      </c>
      <c r="H28" s="115">
        <v>0</v>
      </c>
      <c r="I28" s="88">
        <v>0</v>
      </c>
      <c r="J28" s="88">
        <v>62.89</v>
      </c>
      <c r="K28" s="88">
        <v>0</v>
      </c>
      <c r="L28" s="88">
        <v>0</v>
      </c>
      <c r="M28" s="116">
        <v>0</v>
      </c>
      <c r="N28" s="115">
        <v>-36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-36</v>
      </c>
      <c r="V28" s="116">
        <v>62.89</v>
      </c>
      <c r="W28">
        <v>-36</v>
      </c>
      <c r="X28">
        <v>0</v>
      </c>
      <c r="Y28">
        <v>0</v>
      </c>
      <c r="Z28">
        <v>0</v>
      </c>
      <c r="AA28">
        <v>62.89</v>
      </c>
    </row>
    <row r="29" spans="7:27">
      <c r="G29" t="s">
        <v>71</v>
      </c>
      <c r="H29" s="115">
        <v>0</v>
      </c>
      <c r="I29" s="88">
        <v>0</v>
      </c>
      <c r="J29" s="88">
        <v>62.89</v>
      </c>
      <c r="K29" s="88">
        <v>0</v>
      </c>
      <c r="L29" s="88">
        <v>0</v>
      </c>
      <c r="M29" s="116">
        <v>0</v>
      </c>
      <c r="N29" s="115">
        <v>-29</v>
      </c>
      <c r="O29" s="88">
        <v>-10</v>
      </c>
      <c r="P29" s="88">
        <v>0</v>
      </c>
      <c r="Q29" s="88">
        <v>0</v>
      </c>
      <c r="R29" s="88">
        <v>0</v>
      </c>
      <c r="S29" s="116">
        <v>0</v>
      </c>
      <c r="U29" s="115">
        <v>-39</v>
      </c>
      <c r="V29" s="116">
        <v>62.89</v>
      </c>
      <c r="W29">
        <v>-29</v>
      </c>
      <c r="X29">
        <v>-10</v>
      </c>
      <c r="Y29">
        <v>0</v>
      </c>
      <c r="Z29">
        <v>0</v>
      </c>
      <c r="AA29">
        <v>62.89</v>
      </c>
    </row>
    <row r="30" spans="7:27">
      <c r="G30" t="s">
        <v>72</v>
      </c>
      <c r="H30" s="115">
        <v>0</v>
      </c>
      <c r="I30" s="88">
        <v>0</v>
      </c>
      <c r="J30" s="88">
        <v>58.05</v>
      </c>
      <c r="K30" s="88">
        <v>0</v>
      </c>
      <c r="L30" s="88">
        <v>0</v>
      </c>
      <c r="M30" s="116">
        <v>0</v>
      </c>
      <c r="N30" s="115">
        <v>-14</v>
      </c>
      <c r="O30" s="88">
        <v>-15</v>
      </c>
      <c r="P30" s="88">
        <v>0</v>
      </c>
      <c r="Q30" s="88">
        <v>0</v>
      </c>
      <c r="R30" s="88">
        <v>0</v>
      </c>
      <c r="S30" s="116">
        <v>0</v>
      </c>
      <c r="U30" s="115">
        <v>-29</v>
      </c>
      <c r="V30" s="116">
        <v>58.05</v>
      </c>
      <c r="W30">
        <v>-14</v>
      </c>
      <c r="X30">
        <v>-15</v>
      </c>
      <c r="Y30">
        <v>0</v>
      </c>
      <c r="Z30">
        <v>0</v>
      </c>
      <c r="AA30">
        <v>58.05</v>
      </c>
    </row>
    <row r="31" spans="7:27">
      <c r="G31" t="s">
        <v>73</v>
      </c>
      <c r="H31" s="115">
        <v>0</v>
      </c>
      <c r="I31" s="88">
        <v>3.87</v>
      </c>
      <c r="J31" s="88">
        <v>0</v>
      </c>
      <c r="K31" s="88">
        <v>0</v>
      </c>
      <c r="L31" s="88">
        <v>12.09</v>
      </c>
      <c r="M31" s="116">
        <v>0</v>
      </c>
      <c r="N31" s="115">
        <v>-21</v>
      </c>
      <c r="O31" s="88">
        <v>0</v>
      </c>
      <c r="P31" s="88">
        <v>-17</v>
      </c>
      <c r="Q31" s="88">
        <v>0</v>
      </c>
      <c r="R31" s="88">
        <v>0</v>
      </c>
      <c r="S31" s="116">
        <v>0</v>
      </c>
      <c r="U31" s="115">
        <v>-38</v>
      </c>
      <c r="V31" s="116">
        <v>15.96</v>
      </c>
      <c r="W31">
        <v>-21</v>
      </c>
      <c r="X31">
        <v>3.87</v>
      </c>
      <c r="Y31">
        <v>12.09</v>
      </c>
      <c r="Z31">
        <v>0</v>
      </c>
      <c r="AA31">
        <v>-17</v>
      </c>
    </row>
    <row r="32" spans="7:27">
      <c r="G32" t="s">
        <v>74</v>
      </c>
      <c r="H32" s="115">
        <v>0</v>
      </c>
      <c r="I32" s="88">
        <v>0</v>
      </c>
      <c r="J32" s="88">
        <v>38.700000000000003</v>
      </c>
      <c r="K32" s="88">
        <v>0</v>
      </c>
      <c r="L32" s="88">
        <v>5.52</v>
      </c>
      <c r="M32" s="116">
        <v>0</v>
      </c>
      <c r="N32" s="115">
        <v>-49</v>
      </c>
      <c r="O32" s="88">
        <v>-46</v>
      </c>
      <c r="P32" s="88">
        <v>0</v>
      </c>
      <c r="Q32" s="88">
        <v>0</v>
      </c>
      <c r="R32" s="88">
        <v>0</v>
      </c>
      <c r="S32" s="116">
        <v>0</v>
      </c>
      <c r="U32" s="115">
        <v>-95</v>
      </c>
      <c r="V32" s="116">
        <v>44.22</v>
      </c>
      <c r="W32">
        <v>-49</v>
      </c>
      <c r="X32">
        <v>-46</v>
      </c>
      <c r="Y32">
        <v>5.52</v>
      </c>
      <c r="Z32">
        <v>0</v>
      </c>
      <c r="AA32">
        <v>38.700000000000003</v>
      </c>
    </row>
    <row r="33" spans="7:27">
      <c r="G33" t="s">
        <v>75</v>
      </c>
      <c r="H33" s="115">
        <v>0</v>
      </c>
      <c r="I33" s="88">
        <v>0</v>
      </c>
      <c r="J33" s="88">
        <v>38.700000000000003</v>
      </c>
      <c r="K33" s="88">
        <v>0</v>
      </c>
      <c r="L33" s="88">
        <v>6.2</v>
      </c>
      <c r="M33" s="116">
        <v>0</v>
      </c>
      <c r="N33" s="115">
        <v>-32</v>
      </c>
      <c r="O33" s="88">
        <v>-20</v>
      </c>
      <c r="P33" s="88">
        <v>0</v>
      </c>
      <c r="Q33" s="88">
        <v>0</v>
      </c>
      <c r="R33" s="88">
        <v>0</v>
      </c>
      <c r="S33" s="116">
        <v>0</v>
      </c>
      <c r="U33" s="115">
        <v>-52</v>
      </c>
      <c r="V33" s="116">
        <v>44.9</v>
      </c>
      <c r="W33">
        <v>-32</v>
      </c>
      <c r="X33">
        <v>-20</v>
      </c>
      <c r="Y33">
        <v>6.2</v>
      </c>
      <c r="Z33">
        <v>0</v>
      </c>
      <c r="AA33">
        <v>38.700000000000003</v>
      </c>
    </row>
    <row r="34" spans="7:27">
      <c r="G34" t="s">
        <v>76</v>
      </c>
      <c r="H34" s="115">
        <v>0</v>
      </c>
      <c r="I34" s="88">
        <v>0</v>
      </c>
      <c r="J34" s="88">
        <v>38.700000000000003</v>
      </c>
      <c r="K34" s="88">
        <v>0</v>
      </c>
      <c r="L34" s="88">
        <v>6.09</v>
      </c>
      <c r="M34" s="116">
        <v>0</v>
      </c>
      <c r="N34" s="115">
        <v>0</v>
      </c>
      <c r="O34" s="88">
        <v>-30</v>
      </c>
      <c r="P34" s="88">
        <v>0</v>
      </c>
      <c r="Q34" s="88">
        <v>0</v>
      </c>
      <c r="R34" s="88">
        <v>0</v>
      </c>
      <c r="S34" s="116">
        <v>0</v>
      </c>
      <c r="U34" s="115">
        <v>-30</v>
      </c>
      <c r="V34" s="116">
        <v>44.79</v>
      </c>
      <c r="W34">
        <v>0</v>
      </c>
      <c r="X34">
        <v>-30</v>
      </c>
      <c r="Y34">
        <v>6.09</v>
      </c>
      <c r="Z34">
        <v>0</v>
      </c>
      <c r="AA34">
        <v>38.700000000000003</v>
      </c>
    </row>
    <row r="35" spans="7:27">
      <c r="G35" t="s">
        <v>77</v>
      </c>
      <c r="H35" s="115">
        <v>26.12</v>
      </c>
      <c r="I35" s="88">
        <v>0</v>
      </c>
      <c r="J35" s="88">
        <v>48.38</v>
      </c>
      <c r="K35" s="88">
        <v>0</v>
      </c>
      <c r="L35" s="88">
        <v>6.45</v>
      </c>
      <c r="M35" s="116">
        <v>0</v>
      </c>
      <c r="N35" s="115">
        <v>0</v>
      </c>
      <c r="O35" s="88">
        <v>-10</v>
      </c>
      <c r="P35" s="88">
        <v>0</v>
      </c>
      <c r="Q35" s="88">
        <v>0</v>
      </c>
      <c r="R35" s="88">
        <v>0</v>
      </c>
      <c r="S35" s="116">
        <v>0</v>
      </c>
      <c r="U35" s="115">
        <v>-10</v>
      </c>
      <c r="V35" s="116">
        <v>80.95</v>
      </c>
      <c r="W35">
        <v>26.12</v>
      </c>
      <c r="X35">
        <v>-10</v>
      </c>
      <c r="Y35">
        <v>6.45</v>
      </c>
      <c r="Z35">
        <v>0</v>
      </c>
      <c r="AA35">
        <v>48.38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9.68</v>
      </c>
      <c r="M36" s="116">
        <v>0</v>
      </c>
      <c r="N36" s="115">
        <v>0</v>
      </c>
      <c r="O36" s="88">
        <v>-10</v>
      </c>
      <c r="P36" s="88">
        <v>-30</v>
      </c>
      <c r="Q36" s="88">
        <v>0</v>
      </c>
      <c r="R36" s="88">
        <v>0</v>
      </c>
      <c r="S36" s="116">
        <v>0</v>
      </c>
      <c r="U36" s="115">
        <v>-40</v>
      </c>
      <c r="V36" s="116">
        <v>9.68</v>
      </c>
      <c r="W36">
        <v>0</v>
      </c>
      <c r="X36">
        <v>-10</v>
      </c>
      <c r="Y36">
        <v>9.68</v>
      </c>
      <c r="Z36">
        <v>0</v>
      </c>
      <c r="AA36">
        <v>-30</v>
      </c>
    </row>
    <row r="37" spans="7:27">
      <c r="G37" t="s">
        <v>79</v>
      </c>
      <c r="H37" s="115">
        <v>30</v>
      </c>
      <c r="I37" s="88">
        <v>0</v>
      </c>
      <c r="J37" s="88">
        <v>0</v>
      </c>
      <c r="K37" s="88">
        <v>0</v>
      </c>
      <c r="L37" s="88">
        <v>15.96</v>
      </c>
      <c r="M37" s="116">
        <v>0</v>
      </c>
      <c r="N37" s="115">
        <v>0</v>
      </c>
      <c r="O37" s="88">
        <v>0</v>
      </c>
      <c r="P37" s="88">
        <v>-125</v>
      </c>
      <c r="Q37" s="88">
        <v>0</v>
      </c>
      <c r="R37" s="88">
        <v>0</v>
      </c>
      <c r="S37" s="116">
        <v>0</v>
      </c>
      <c r="U37" s="115">
        <v>-125</v>
      </c>
      <c r="V37" s="116">
        <v>45.96</v>
      </c>
      <c r="W37">
        <v>30</v>
      </c>
      <c r="X37">
        <v>0</v>
      </c>
      <c r="Y37">
        <v>15.96</v>
      </c>
      <c r="Z37">
        <v>0</v>
      </c>
      <c r="AA37">
        <v>-125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4.7699999999999996</v>
      </c>
      <c r="M38" s="116">
        <v>0</v>
      </c>
      <c r="N38" s="115">
        <v>0</v>
      </c>
      <c r="O38" s="88">
        <v>0</v>
      </c>
      <c r="P38" s="88">
        <v>-70</v>
      </c>
      <c r="Q38" s="88">
        <v>0</v>
      </c>
      <c r="R38" s="88">
        <v>0</v>
      </c>
      <c r="S38" s="116">
        <v>0</v>
      </c>
      <c r="U38" s="115">
        <v>-70</v>
      </c>
      <c r="V38" s="116">
        <v>4.7699999999999996</v>
      </c>
      <c r="W38">
        <v>0</v>
      </c>
      <c r="X38">
        <v>0</v>
      </c>
      <c r="Y38">
        <v>4.7699999999999996</v>
      </c>
      <c r="Z38">
        <v>0</v>
      </c>
      <c r="AA38">
        <v>-70</v>
      </c>
    </row>
    <row r="39" spans="7:27">
      <c r="G39" t="s">
        <v>81</v>
      </c>
      <c r="H39" s="115">
        <v>28.05</v>
      </c>
      <c r="I39" s="88">
        <v>0</v>
      </c>
      <c r="J39" s="88">
        <v>0</v>
      </c>
      <c r="K39" s="88">
        <v>0</v>
      </c>
      <c r="L39" s="88">
        <v>11.13</v>
      </c>
      <c r="M39" s="116">
        <v>0</v>
      </c>
      <c r="N39" s="115">
        <v>0</v>
      </c>
      <c r="O39" s="88">
        <v>-40</v>
      </c>
      <c r="P39" s="88">
        <v>-60</v>
      </c>
      <c r="Q39" s="88">
        <v>0</v>
      </c>
      <c r="R39" s="88">
        <v>0</v>
      </c>
      <c r="S39" s="116">
        <v>0</v>
      </c>
      <c r="U39" s="115">
        <v>-100</v>
      </c>
      <c r="V39" s="116">
        <v>39.18</v>
      </c>
      <c r="W39">
        <v>28.05</v>
      </c>
      <c r="X39">
        <v>-40</v>
      </c>
      <c r="Y39">
        <v>11.13</v>
      </c>
      <c r="Z39">
        <v>0</v>
      </c>
      <c r="AA39">
        <v>-60</v>
      </c>
    </row>
    <row r="40" spans="7:27">
      <c r="G40" t="s">
        <v>82</v>
      </c>
      <c r="H40" s="115">
        <v>22.25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-60</v>
      </c>
      <c r="Q40" s="88">
        <v>0</v>
      </c>
      <c r="R40" s="88">
        <v>0</v>
      </c>
      <c r="S40" s="116">
        <v>0</v>
      </c>
      <c r="U40" s="115">
        <v>-60</v>
      </c>
      <c r="V40" s="116">
        <v>22.25</v>
      </c>
      <c r="W40">
        <v>22.25</v>
      </c>
      <c r="X40">
        <v>0</v>
      </c>
      <c r="Y40">
        <v>0</v>
      </c>
      <c r="Z40">
        <v>0</v>
      </c>
      <c r="AA40">
        <v>-60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-80</v>
      </c>
      <c r="O41" s="88">
        <v>0</v>
      </c>
      <c r="P41" s="88">
        <v>-100</v>
      </c>
      <c r="Q41" s="88">
        <v>0</v>
      </c>
      <c r="R41" s="88">
        <v>0</v>
      </c>
      <c r="S41" s="116">
        <v>0</v>
      </c>
      <c r="U41" s="115">
        <v>-180</v>
      </c>
      <c r="V41" s="116">
        <v>0</v>
      </c>
      <c r="W41">
        <v>-80</v>
      </c>
      <c r="X41">
        <v>0</v>
      </c>
      <c r="Y41">
        <v>0</v>
      </c>
      <c r="Z41">
        <v>0</v>
      </c>
      <c r="AA41">
        <v>-100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-32</v>
      </c>
      <c r="O42" s="88">
        <v>0</v>
      </c>
      <c r="P42" s="88">
        <v>-100</v>
      </c>
      <c r="Q42" s="88">
        <v>0</v>
      </c>
      <c r="R42" s="88">
        <v>0</v>
      </c>
      <c r="S42" s="116">
        <v>0</v>
      </c>
      <c r="U42" s="115">
        <v>-132</v>
      </c>
      <c r="V42" s="116">
        <v>0</v>
      </c>
      <c r="W42">
        <v>-32</v>
      </c>
      <c r="X42">
        <v>0</v>
      </c>
      <c r="Y42">
        <v>0</v>
      </c>
      <c r="Z42">
        <v>0</v>
      </c>
      <c r="AA42">
        <v>-100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26.8</v>
      </c>
      <c r="M43" s="116">
        <v>0</v>
      </c>
      <c r="N43" s="115">
        <v>-19</v>
      </c>
      <c r="O43" s="88">
        <v>-65</v>
      </c>
      <c r="P43" s="88">
        <v>-145</v>
      </c>
      <c r="Q43" s="88">
        <v>0</v>
      </c>
      <c r="R43" s="88">
        <v>0</v>
      </c>
      <c r="S43" s="116">
        <v>0</v>
      </c>
      <c r="U43" s="115">
        <v>-229</v>
      </c>
      <c r="V43" s="116">
        <v>26.8</v>
      </c>
      <c r="W43">
        <v>-19</v>
      </c>
      <c r="X43">
        <v>-65</v>
      </c>
      <c r="Y43">
        <v>26.8</v>
      </c>
      <c r="Z43">
        <v>0</v>
      </c>
      <c r="AA43">
        <v>-145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-46</v>
      </c>
      <c r="O44" s="88">
        <v>-15</v>
      </c>
      <c r="P44" s="88">
        <v>-100</v>
      </c>
      <c r="Q44" s="88">
        <v>0</v>
      </c>
      <c r="R44" s="88">
        <v>0</v>
      </c>
      <c r="S44" s="116">
        <v>0</v>
      </c>
      <c r="U44" s="115">
        <v>-161</v>
      </c>
      <c r="V44" s="116">
        <v>0</v>
      </c>
      <c r="W44">
        <v>-46</v>
      </c>
      <c r="X44">
        <v>-15</v>
      </c>
      <c r="Y44">
        <v>0</v>
      </c>
      <c r="Z44">
        <v>0</v>
      </c>
      <c r="AA44">
        <v>-100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38.700000000000003</v>
      </c>
      <c r="L45" s="88">
        <v>21.29</v>
      </c>
      <c r="M45" s="116">
        <v>0</v>
      </c>
      <c r="N45" s="115">
        <v>-81</v>
      </c>
      <c r="O45" s="88">
        <v>-15</v>
      </c>
      <c r="P45" s="88">
        <v>-80</v>
      </c>
      <c r="Q45" s="88">
        <v>0</v>
      </c>
      <c r="R45" s="88">
        <v>0</v>
      </c>
      <c r="S45" s="116">
        <v>0</v>
      </c>
      <c r="U45" s="115">
        <v>-176</v>
      </c>
      <c r="V45" s="116">
        <v>59.98</v>
      </c>
      <c r="W45">
        <v>-81</v>
      </c>
      <c r="X45">
        <v>-15</v>
      </c>
      <c r="Y45">
        <v>21.29</v>
      </c>
      <c r="Z45">
        <v>38.700000000000003</v>
      </c>
      <c r="AA45">
        <v>-80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48.37</v>
      </c>
      <c r="L46" s="88">
        <v>21.29</v>
      </c>
      <c r="M46" s="116">
        <v>0</v>
      </c>
      <c r="N46" s="115">
        <v>-19</v>
      </c>
      <c r="O46" s="88">
        <v>-15</v>
      </c>
      <c r="P46" s="88">
        <v>-80</v>
      </c>
      <c r="Q46" s="88">
        <v>0</v>
      </c>
      <c r="R46" s="88">
        <v>0</v>
      </c>
      <c r="S46" s="116">
        <v>0</v>
      </c>
      <c r="U46" s="115">
        <v>-114</v>
      </c>
      <c r="V46" s="116">
        <v>69.66</v>
      </c>
      <c r="W46">
        <v>-19</v>
      </c>
      <c r="X46">
        <v>-15</v>
      </c>
      <c r="Y46">
        <v>21.29</v>
      </c>
      <c r="Z46">
        <v>48.37</v>
      </c>
      <c r="AA46">
        <v>-80</v>
      </c>
    </row>
    <row r="47" spans="7:27">
      <c r="G47" t="s">
        <v>89</v>
      </c>
      <c r="H47" s="115">
        <v>15.48</v>
      </c>
      <c r="I47" s="88">
        <v>14.51</v>
      </c>
      <c r="J47" s="88">
        <v>0</v>
      </c>
      <c r="K47" s="88">
        <v>9.68</v>
      </c>
      <c r="L47" s="88">
        <v>0</v>
      </c>
      <c r="M47" s="116">
        <v>0</v>
      </c>
      <c r="N47" s="115">
        <v>0</v>
      </c>
      <c r="O47" s="88">
        <v>0</v>
      </c>
      <c r="P47" s="88">
        <v>-25</v>
      </c>
      <c r="Q47" s="88">
        <v>0</v>
      </c>
      <c r="R47" s="88">
        <v>0</v>
      </c>
      <c r="S47" s="116">
        <v>0</v>
      </c>
      <c r="U47" s="115">
        <v>-25</v>
      </c>
      <c r="V47" s="116">
        <v>39.67</v>
      </c>
      <c r="W47">
        <v>15.48</v>
      </c>
      <c r="X47">
        <v>14.51</v>
      </c>
      <c r="Y47">
        <v>0</v>
      </c>
      <c r="Z47">
        <v>9.68</v>
      </c>
      <c r="AA47">
        <v>-25</v>
      </c>
    </row>
    <row r="48" spans="7:27">
      <c r="G48" t="s">
        <v>90</v>
      </c>
      <c r="H48" s="115">
        <v>46.44</v>
      </c>
      <c r="I48" s="88">
        <v>14.51</v>
      </c>
      <c r="J48" s="88">
        <v>0</v>
      </c>
      <c r="K48" s="88">
        <v>29.03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89.98</v>
      </c>
      <c r="W48">
        <v>46.44</v>
      </c>
      <c r="X48">
        <v>14.51</v>
      </c>
      <c r="Y48">
        <v>0</v>
      </c>
      <c r="Z48">
        <v>29.03</v>
      </c>
      <c r="AA48">
        <v>0</v>
      </c>
    </row>
    <row r="49" spans="7:27">
      <c r="G49" t="s">
        <v>91</v>
      </c>
      <c r="H49" s="115">
        <v>40.630000000000003</v>
      </c>
      <c r="I49" s="88">
        <v>24.19</v>
      </c>
      <c r="J49" s="88">
        <v>19.350000000000001</v>
      </c>
      <c r="K49" s="88">
        <v>29.03</v>
      </c>
      <c r="L49" s="88">
        <v>28.25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141.44999999999999</v>
      </c>
      <c r="W49">
        <v>40.630000000000003</v>
      </c>
      <c r="X49">
        <v>24.19</v>
      </c>
      <c r="Y49">
        <v>28.25</v>
      </c>
      <c r="Z49">
        <v>29.03</v>
      </c>
      <c r="AA49">
        <v>19.350000000000001</v>
      </c>
    </row>
    <row r="50" spans="7:27">
      <c r="G50" t="s">
        <v>92</v>
      </c>
      <c r="H50" s="115">
        <v>0</v>
      </c>
      <c r="I50" s="88">
        <v>0</v>
      </c>
      <c r="J50" s="88">
        <v>33.86</v>
      </c>
      <c r="K50" s="88">
        <v>29.03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62.89</v>
      </c>
      <c r="W50">
        <v>0</v>
      </c>
      <c r="X50">
        <v>0</v>
      </c>
      <c r="Y50">
        <v>0</v>
      </c>
      <c r="Z50">
        <v>29.03</v>
      </c>
      <c r="AA50">
        <v>33.86</v>
      </c>
    </row>
    <row r="51" spans="7:27">
      <c r="G51" t="s">
        <v>93</v>
      </c>
      <c r="H51" s="115">
        <v>57.09</v>
      </c>
      <c r="I51" s="88">
        <v>53.21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110.3</v>
      </c>
      <c r="W51">
        <v>57.09</v>
      </c>
      <c r="X51">
        <v>53.21</v>
      </c>
      <c r="Y51">
        <v>0</v>
      </c>
      <c r="Z51">
        <v>0</v>
      </c>
      <c r="AA51">
        <v>0</v>
      </c>
    </row>
    <row r="52" spans="7:27">
      <c r="G52" t="s">
        <v>94</v>
      </c>
      <c r="H52" s="115">
        <v>70.62</v>
      </c>
      <c r="I52" s="88">
        <v>29.03</v>
      </c>
      <c r="J52" s="88">
        <v>0</v>
      </c>
      <c r="K52" s="88">
        <v>43.54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143.19</v>
      </c>
      <c r="W52">
        <v>70.62</v>
      </c>
      <c r="X52">
        <v>29.03</v>
      </c>
      <c r="Y52">
        <v>0</v>
      </c>
      <c r="Z52">
        <v>43.54</v>
      </c>
      <c r="AA52">
        <v>0</v>
      </c>
    </row>
    <row r="53" spans="7:27">
      <c r="G53" t="s">
        <v>95</v>
      </c>
      <c r="H53" s="115">
        <v>77.400000000000006</v>
      </c>
      <c r="I53" s="88">
        <v>0</v>
      </c>
      <c r="J53" s="88">
        <v>0</v>
      </c>
      <c r="K53" s="88">
        <v>43.54</v>
      </c>
      <c r="L53" s="88">
        <v>23.7</v>
      </c>
      <c r="M53" s="116">
        <v>0</v>
      </c>
      <c r="N53" s="115">
        <v>0</v>
      </c>
      <c r="O53" s="88">
        <v>-10</v>
      </c>
      <c r="P53" s="88">
        <v>-35</v>
      </c>
      <c r="Q53" s="88">
        <v>0</v>
      </c>
      <c r="R53" s="88">
        <v>0</v>
      </c>
      <c r="S53" s="116">
        <v>0</v>
      </c>
      <c r="U53" s="115">
        <v>-45</v>
      </c>
      <c r="V53" s="116">
        <v>144.63999999999999</v>
      </c>
      <c r="W53">
        <v>77.400000000000006</v>
      </c>
      <c r="X53">
        <v>-10</v>
      </c>
      <c r="Y53">
        <v>23.7</v>
      </c>
      <c r="Z53">
        <v>43.54</v>
      </c>
      <c r="AA53">
        <v>-35</v>
      </c>
    </row>
    <row r="54" spans="7:27">
      <c r="G54" t="s">
        <v>96</v>
      </c>
      <c r="H54" s="115">
        <v>58.05</v>
      </c>
      <c r="I54" s="88">
        <v>0</v>
      </c>
      <c r="J54" s="88">
        <v>0</v>
      </c>
      <c r="K54" s="88">
        <v>43.54</v>
      </c>
      <c r="L54" s="88">
        <v>23.7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125.29</v>
      </c>
      <c r="W54">
        <v>58.05</v>
      </c>
      <c r="X54">
        <v>0</v>
      </c>
      <c r="Y54">
        <v>23.7</v>
      </c>
      <c r="Z54">
        <v>43.54</v>
      </c>
      <c r="AA54">
        <v>0</v>
      </c>
    </row>
    <row r="55" spans="7:27">
      <c r="G55" t="s">
        <v>97</v>
      </c>
      <c r="H55" s="115">
        <v>0</v>
      </c>
      <c r="I55" s="88">
        <v>38.700000000000003</v>
      </c>
      <c r="J55" s="88">
        <v>0</v>
      </c>
      <c r="K55" s="88">
        <v>19.350000000000001</v>
      </c>
      <c r="L55" s="88">
        <v>27.67</v>
      </c>
      <c r="M55" s="116">
        <v>0</v>
      </c>
      <c r="N55" s="115">
        <v>-45</v>
      </c>
      <c r="O55" s="88">
        <v>0</v>
      </c>
      <c r="P55" s="88">
        <v>-30</v>
      </c>
      <c r="Q55" s="88">
        <v>0</v>
      </c>
      <c r="R55" s="88">
        <v>0</v>
      </c>
      <c r="S55" s="116">
        <v>0</v>
      </c>
      <c r="U55" s="115">
        <v>-75</v>
      </c>
      <c r="V55" s="116">
        <v>85.72</v>
      </c>
      <c r="W55">
        <v>-45</v>
      </c>
      <c r="X55">
        <v>38.700000000000003</v>
      </c>
      <c r="Y55">
        <v>27.67</v>
      </c>
      <c r="Z55">
        <v>19.350000000000001</v>
      </c>
      <c r="AA55">
        <v>-30</v>
      </c>
    </row>
    <row r="56" spans="7:27">
      <c r="G56" t="s">
        <v>98</v>
      </c>
      <c r="H56" s="115">
        <v>0</v>
      </c>
      <c r="I56" s="88">
        <v>29.03</v>
      </c>
      <c r="J56" s="88">
        <v>0</v>
      </c>
      <c r="K56" s="88">
        <v>48.37</v>
      </c>
      <c r="L56" s="88">
        <v>22.74</v>
      </c>
      <c r="M56" s="116">
        <v>0</v>
      </c>
      <c r="N56" s="115">
        <v>-25</v>
      </c>
      <c r="O56" s="88">
        <v>0</v>
      </c>
      <c r="P56" s="88">
        <v>-40</v>
      </c>
      <c r="Q56" s="88">
        <v>0</v>
      </c>
      <c r="R56" s="88">
        <v>0</v>
      </c>
      <c r="S56" s="116">
        <v>0</v>
      </c>
      <c r="U56" s="115">
        <v>-65</v>
      </c>
      <c r="V56" s="116">
        <v>100.14</v>
      </c>
      <c r="W56">
        <v>-25</v>
      </c>
      <c r="X56">
        <v>29.03</v>
      </c>
      <c r="Y56">
        <v>22.74</v>
      </c>
      <c r="Z56">
        <v>48.37</v>
      </c>
      <c r="AA56">
        <v>-40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48.38</v>
      </c>
      <c r="L57" s="88">
        <v>26.12</v>
      </c>
      <c r="M57" s="116">
        <v>0</v>
      </c>
      <c r="N57" s="115">
        <v>0</v>
      </c>
      <c r="O57" s="88">
        <v>-35</v>
      </c>
      <c r="P57" s="88">
        <v>0</v>
      </c>
      <c r="Q57" s="88">
        <v>0</v>
      </c>
      <c r="R57" s="88">
        <v>0</v>
      </c>
      <c r="S57" s="116">
        <v>0</v>
      </c>
      <c r="U57" s="115">
        <v>-35</v>
      </c>
      <c r="V57" s="116">
        <v>74.5</v>
      </c>
      <c r="W57">
        <v>0</v>
      </c>
      <c r="X57">
        <v>-35</v>
      </c>
      <c r="Y57">
        <v>26.12</v>
      </c>
      <c r="Z57">
        <v>48.38</v>
      </c>
      <c r="AA57">
        <v>0</v>
      </c>
    </row>
    <row r="58" spans="7:27">
      <c r="G58" t="s">
        <v>100</v>
      </c>
      <c r="H58" s="115">
        <v>0</v>
      </c>
      <c r="I58" s="88">
        <v>38.700000000000003</v>
      </c>
      <c r="J58" s="88">
        <v>0</v>
      </c>
      <c r="K58" s="88">
        <v>48.37</v>
      </c>
      <c r="L58" s="88">
        <v>17.98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105.05</v>
      </c>
      <c r="W58">
        <v>0</v>
      </c>
      <c r="X58">
        <v>38.700000000000003</v>
      </c>
      <c r="Y58">
        <v>17.98</v>
      </c>
      <c r="Z58">
        <v>48.37</v>
      </c>
      <c r="AA58">
        <v>0</v>
      </c>
    </row>
    <row r="59" spans="7:27">
      <c r="G59" t="s">
        <v>101</v>
      </c>
      <c r="H59" s="115">
        <v>28.06</v>
      </c>
      <c r="I59" s="88">
        <v>53.2</v>
      </c>
      <c r="J59" s="88">
        <v>29.03</v>
      </c>
      <c r="K59" s="88">
        <v>29.03</v>
      </c>
      <c r="L59" s="88">
        <v>16.37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155.69</v>
      </c>
      <c r="W59">
        <v>28.06</v>
      </c>
      <c r="X59">
        <v>53.2</v>
      </c>
      <c r="Y59">
        <v>16.37</v>
      </c>
      <c r="Z59">
        <v>29.03</v>
      </c>
      <c r="AA59">
        <v>29.03</v>
      </c>
    </row>
    <row r="60" spans="7:27">
      <c r="G60" t="s">
        <v>102</v>
      </c>
      <c r="H60" s="115">
        <v>39.67</v>
      </c>
      <c r="I60" s="88">
        <v>43.54</v>
      </c>
      <c r="J60" s="88">
        <v>67.72</v>
      </c>
      <c r="K60" s="88">
        <v>48.38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199.3</v>
      </c>
      <c r="W60">
        <v>39.67</v>
      </c>
      <c r="X60">
        <v>43.54</v>
      </c>
      <c r="Y60">
        <v>0</v>
      </c>
      <c r="Z60">
        <v>48.38</v>
      </c>
      <c r="AA60">
        <v>67.72</v>
      </c>
    </row>
    <row r="61" spans="7:27">
      <c r="G61" t="s">
        <v>103</v>
      </c>
      <c r="H61" s="115">
        <v>4.84</v>
      </c>
      <c r="I61" s="88">
        <v>19.350000000000001</v>
      </c>
      <c r="J61" s="88">
        <v>96.75</v>
      </c>
      <c r="K61" s="88">
        <v>53.21</v>
      </c>
      <c r="L61" s="88">
        <v>26.8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200.95</v>
      </c>
      <c r="W61">
        <v>4.84</v>
      </c>
      <c r="X61">
        <v>19.350000000000001</v>
      </c>
      <c r="Y61">
        <v>26.8</v>
      </c>
      <c r="Z61">
        <v>53.21</v>
      </c>
      <c r="AA61">
        <v>96.75</v>
      </c>
    </row>
    <row r="62" spans="7:27">
      <c r="G62" t="s">
        <v>104</v>
      </c>
      <c r="H62" s="115">
        <v>59.99</v>
      </c>
      <c r="I62" s="88">
        <v>33.86</v>
      </c>
      <c r="J62" s="88">
        <v>96.75</v>
      </c>
      <c r="K62" s="88">
        <v>53.21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243.81</v>
      </c>
      <c r="W62">
        <v>59.99</v>
      </c>
      <c r="X62">
        <v>33.86</v>
      </c>
      <c r="Y62">
        <v>0</v>
      </c>
      <c r="Z62">
        <v>53.21</v>
      </c>
      <c r="AA62">
        <v>96.75</v>
      </c>
    </row>
    <row r="63" spans="7:27">
      <c r="G63" t="s">
        <v>105</v>
      </c>
      <c r="H63" s="115">
        <v>67.73</v>
      </c>
      <c r="I63" s="88">
        <v>43.54</v>
      </c>
      <c r="J63" s="88">
        <v>96.74</v>
      </c>
      <c r="K63" s="88">
        <v>29.03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237.04</v>
      </c>
      <c r="W63">
        <v>67.73</v>
      </c>
      <c r="X63">
        <v>43.54</v>
      </c>
      <c r="Y63">
        <v>0</v>
      </c>
      <c r="Z63">
        <v>29.03</v>
      </c>
      <c r="AA63">
        <v>96.74</v>
      </c>
    </row>
    <row r="64" spans="7:27">
      <c r="G64" t="s">
        <v>106</v>
      </c>
      <c r="H64" s="115">
        <v>72.55</v>
      </c>
      <c r="I64" s="88">
        <v>67.73</v>
      </c>
      <c r="J64" s="88">
        <v>48.38</v>
      </c>
      <c r="K64" s="88">
        <v>48.38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237.04</v>
      </c>
      <c r="W64">
        <v>72.55</v>
      </c>
      <c r="X64">
        <v>67.73</v>
      </c>
      <c r="Y64">
        <v>0</v>
      </c>
      <c r="Z64">
        <v>48.38</v>
      </c>
      <c r="AA64">
        <v>48.38</v>
      </c>
    </row>
    <row r="65" spans="7:27">
      <c r="G65" t="s">
        <v>107</v>
      </c>
      <c r="H65" s="115">
        <v>81.27</v>
      </c>
      <c r="I65" s="88">
        <v>96.75</v>
      </c>
      <c r="J65" s="88">
        <v>145.12</v>
      </c>
      <c r="K65" s="88">
        <v>48.38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371.52</v>
      </c>
      <c r="W65">
        <v>81.27</v>
      </c>
      <c r="X65">
        <v>96.75</v>
      </c>
      <c r="Y65">
        <v>0</v>
      </c>
      <c r="Z65">
        <v>48.38</v>
      </c>
      <c r="AA65">
        <v>145.12</v>
      </c>
    </row>
    <row r="66" spans="7:27">
      <c r="G66" t="s">
        <v>108</v>
      </c>
      <c r="H66" s="115">
        <v>93.85</v>
      </c>
      <c r="I66" s="88">
        <v>96.75</v>
      </c>
      <c r="J66" s="88">
        <v>145.12</v>
      </c>
      <c r="K66" s="88">
        <v>48.38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384.1</v>
      </c>
      <c r="W66">
        <v>93.85</v>
      </c>
      <c r="X66">
        <v>96.75</v>
      </c>
      <c r="Y66">
        <v>0</v>
      </c>
      <c r="Z66">
        <v>48.38</v>
      </c>
      <c r="AA66">
        <v>145.12</v>
      </c>
    </row>
    <row r="67" spans="7:27">
      <c r="G67" t="s">
        <v>109</v>
      </c>
      <c r="H67" s="115">
        <v>128.68</v>
      </c>
      <c r="I67" s="88">
        <v>101.59</v>
      </c>
      <c r="J67" s="88">
        <v>164.47</v>
      </c>
      <c r="K67" s="88">
        <v>38.700000000000003</v>
      </c>
      <c r="L67" s="88">
        <v>24.86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458.3</v>
      </c>
      <c r="W67">
        <v>128.68</v>
      </c>
      <c r="X67">
        <v>101.59</v>
      </c>
      <c r="Y67">
        <v>24.86</v>
      </c>
      <c r="Z67">
        <v>38.700000000000003</v>
      </c>
      <c r="AA67">
        <v>164.47</v>
      </c>
    </row>
    <row r="68" spans="7:27">
      <c r="G68" t="s">
        <v>110</v>
      </c>
      <c r="H68" s="115">
        <v>148.03</v>
      </c>
      <c r="I68" s="88">
        <v>101.59</v>
      </c>
      <c r="J68" s="88">
        <v>183.82</v>
      </c>
      <c r="K68" s="88">
        <v>48.38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481.82</v>
      </c>
      <c r="W68">
        <v>148.03</v>
      </c>
      <c r="X68">
        <v>101.59</v>
      </c>
      <c r="Y68">
        <v>0</v>
      </c>
      <c r="Z68">
        <v>48.38</v>
      </c>
      <c r="AA68">
        <v>183.82</v>
      </c>
    </row>
    <row r="69" spans="7:27">
      <c r="G69" t="s">
        <v>111</v>
      </c>
      <c r="H69" s="115">
        <v>192.53</v>
      </c>
      <c r="I69" s="88">
        <v>53.21</v>
      </c>
      <c r="J69" s="88">
        <v>174.15</v>
      </c>
      <c r="K69" s="88">
        <v>48.38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468.27</v>
      </c>
      <c r="W69">
        <v>192.53</v>
      </c>
      <c r="X69">
        <v>53.21</v>
      </c>
      <c r="Y69">
        <v>0</v>
      </c>
      <c r="Z69">
        <v>48.38</v>
      </c>
      <c r="AA69">
        <v>174.15</v>
      </c>
    </row>
    <row r="70" spans="7:27">
      <c r="G70" t="s">
        <v>112</v>
      </c>
      <c r="H70" s="115">
        <v>197.37</v>
      </c>
      <c r="I70" s="88">
        <v>77.400000000000006</v>
      </c>
      <c r="J70" s="88">
        <v>174.15</v>
      </c>
      <c r="K70" s="88">
        <v>29.03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477.94</v>
      </c>
      <c r="W70">
        <v>197.37</v>
      </c>
      <c r="X70">
        <v>77.400000000000006</v>
      </c>
      <c r="Y70">
        <v>0</v>
      </c>
      <c r="Z70">
        <v>29.03</v>
      </c>
      <c r="AA70">
        <v>174.15</v>
      </c>
    </row>
    <row r="71" spans="7:27">
      <c r="G71" t="s">
        <v>113</v>
      </c>
      <c r="H71" s="115">
        <v>135.44999999999999</v>
      </c>
      <c r="I71" s="88">
        <v>77.400000000000006</v>
      </c>
      <c r="J71" s="88">
        <v>120.94</v>
      </c>
      <c r="K71" s="88">
        <v>24.19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357.98</v>
      </c>
      <c r="W71">
        <v>135.44999999999999</v>
      </c>
      <c r="X71">
        <v>77.400000000000006</v>
      </c>
      <c r="Y71">
        <v>0</v>
      </c>
      <c r="Z71">
        <v>24.19</v>
      </c>
      <c r="AA71">
        <v>120.94</v>
      </c>
    </row>
    <row r="72" spans="7:27">
      <c r="G72" t="s">
        <v>114</v>
      </c>
      <c r="H72" s="115">
        <v>165.44</v>
      </c>
      <c r="I72" s="88">
        <v>82.24</v>
      </c>
      <c r="J72" s="88">
        <v>193.5</v>
      </c>
      <c r="K72" s="88">
        <v>38.700000000000003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479.88</v>
      </c>
      <c r="W72">
        <v>165.44</v>
      </c>
      <c r="X72">
        <v>82.24</v>
      </c>
      <c r="Y72">
        <v>0</v>
      </c>
      <c r="Z72">
        <v>38.700000000000003</v>
      </c>
      <c r="AA72">
        <v>193.5</v>
      </c>
    </row>
    <row r="73" spans="7:27">
      <c r="G73" t="s">
        <v>115</v>
      </c>
      <c r="H73" s="115">
        <v>92.88</v>
      </c>
      <c r="I73" s="88">
        <v>43.54</v>
      </c>
      <c r="J73" s="88">
        <v>193.5</v>
      </c>
      <c r="K73" s="88">
        <v>38.700000000000003</v>
      </c>
      <c r="L73" s="88">
        <v>23.7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392.32</v>
      </c>
      <c r="W73">
        <v>92.88</v>
      </c>
      <c r="X73">
        <v>43.54</v>
      </c>
      <c r="Y73">
        <v>23.7</v>
      </c>
      <c r="Z73">
        <v>38.700000000000003</v>
      </c>
      <c r="AA73">
        <v>193.5</v>
      </c>
    </row>
    <row r="74" spans="7:27">
      <c r="G74" t="s">
        <v>116</v>
      </c>
      <c r="H74" s="115">
        <v>121.91</v>
      </c>
      <c r="I74" s="88">
        <v>43.54</v>
      </c>
      <c r="J74" s="88">
        <v>193.49</v>
      </c>
      <c r="K74" s="88">
        <v>29.03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387.97</v>
      </c>
      <c r="W74">
        <v>121.91</v>
      </c>
      <c r="X74">
        <v>43.54</v>
      </c>
      <c r="Y74">
        <v>0</v>
      </c>
      <c r="Z74">
        <v>29.03</v>
      </c>
      <c r="AA74">
        <v>193.49</v>
      </c>
    </row>
    <row r="75" spans="7:27">
      <c r="G75" t="s">
        <v>117</v>
      </c>
      <c r="H75" s="115">
        <v>290.24</v>
      </c>
      <c r="I75" s="88">
        <v>61.92</v>
      </c>
      <c r="J75" s="88">
        <v>67.73</v>
      </c>
      <c r="K75" s="88">
        <v>29.03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448.92</v>
      </c>
      <c r="W75">
        <v>290.24</v>
      </c>
      <c r="X75">
        <v>61.92</v>
      </c>
      <c r="Y75">
        <v>0</v>
      </c>
      <c r="Z75">
        <v>29.03</v>
      </c>
      <c r="AA75">
        <v>67.73</v>
      </c>
    </row>
    <row r="76" spans="7:27">
      <c r="G76" t="s">
        <v>118</v>
      </c>
      <c r="H76" s="115">
        <v>144.44</v>
      </c>
      <c r="I76" s="88">
        <v>83.78</v>
      </c>
      <c r="J76" s="88">
        <v>108.33</v>
      </c>
      <c r="K76" s="88">
        <v>28.89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365.44</v>
      </c>
      <c r="W76">
        <v>144.44</v>
      </c>
      <c r="X76">
        <v>83.78</v>
      </c>
      <c r="Y76">
        <v>0</v>
      </c>
      <c r="Z76">
        <v>28.89</v>
      </c>
      <c r="AA76">
        <v>108.33</v>
      </c>
    </row>
    <row r="77" spans="7:27">
      <c r="G77" t="s">
        <v>119</v>
      </c>
      <c r="H77" s="115">
        <v>99.94</v>
      </c>
      <c r="I77" s="88">
        <v>32.75</v>
      </c>
      <c r="J77" s="88">
        <v>50.82</v>
      </c>
      <c r="K77" s="88">
        <v>15.53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199.04</v>
      </c>
      <c r="W77">
        <v>99.94</v>
      </c>
      <c r="X77">
        <v>32.75</v>
      </c>
      <c r="Y77">
        <v>0</v>
      </c>
      <c r="Z77">
        <v>15.53</v>
      </c>
      <c r="AA77">
        <v>50.82</v>
      </c>
    </row>
    <row r="78" spans="7:27">
      <c r="G78" t="s">
        <v>120</v>
      </c>
      <c r="H78" s="115">
        <v>90.46</v>
      </c>
      <c r="I78" s="88">
        <v>29.86</v>
      </c>
      <c r="J78" s="88">
        <v>40.4</v>
      </c>
      <c r="K78" s="88">
        <v>12.35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173.07</v>
      </c>
      <c r="W78">
        <v>90.46</v>
      </c>
      <c r="X78">
        <v>29.86</v>
      </c>
      <c r="Y78">
        <v>0</v>
      </c>
      <c r="Z78">
        <v>12.35</v>
      </c>
      <c r="AA78">
        <v>40.4</v>
      </c>
    </row>
    <row r="79" spans="7:27">
      <c r="G79" t="s">
        <v>121</v>
      </c>
      <c r="H79" s="115">
        <v>53.64</v>
      </c>
      <c r="I79" s="88">
        <v>20.82</v>
      </c>
      <c r="J79" s="88">
        <v>72.3</v>
      </c>
      <c r="K79" s="88">
        <v>4.33</v>
      </c>
      <c r="L79" s="88">
        <v>2.5299999999999998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153.62</v>
      </c>
      <c r="W79">
        <v>53.64</v>
      </c>
      <c r="X79">
        <v>20.82</v>
      </c>
      <c r="Y79">
        <v>2.5299999999999998</v>
      </c>
      <c r="Z79">
        <v>4.33</v>
      </c>
      <c r="AA79">
        <v>72.3</v>
      </c>
    </row>
    <row r="80" spans="7:27">
      <c r="G80" t="s">
        <v>122</v>
      </c>
      <c r="H80" s="115">
        <v>61.17</v>
      </c>
      <c r="I80" s="88">
        <v>27.08</v>
      </c>
      <c r="J80" s="88">
        <v>70.14</v>
      </c>
      <c r="K80" s="88">
        <v>9.1199999999999992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167.51</v>
      </c>
      <c r="W80">
        <v>61.17</v>
      </c>
      <c r="X80">
        <v>27.08</v>
      </c>
      <c r="Y80">
        <v>0</v>
      </c>
      <c r="Z80">
        <v>9.1199999999999992</v>
      </c>
      <c r="AA80">
        <v>70.14</v>
      </c>
    </row>
    <row r="81" spans="7:27">
      <c r="G81" t="s">
        <v>123</v>
      </c>
      <c r="H81" s="115">
        <v>231.8</v>
      </c>
      <c r="I81" s="88">
        <v>56.87</v>
      </c>
      <c r="J81" s="88">
        <v>77.260000000000005</v>
      </c>
      <c r="K81" s="88">
        <v>10.039999999999999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375.97</v>
      </c>
      <c r="W81">
        <v>231.8</v>
      </c>
      <c r="X81">
        <v>56.87</v>
      </c>
      <c r="Y81">
        <v>0</v>
      </c>
      <c r="Z81">
        <v>10.039999999999999</v>
      </c>
      <c r="AA81">
        <v>77.260000000000005</v>
      </c>
    </row>
    <row r="82" spans="7:27">
      <c r="G82" t="s">
        <v>124</v>
      </c>
      <c r="H82" s="115">
        <v>227.98</v>
      </c>
      <c r="I82" s="88">
        <v>48.48</v>
      </c>
      <c r="J82" s="88">
        <v>60.79</v>
      </c>
      <c r="K82" s="88">
        <v>9.8800000000000008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347.13</v>
      </c>
      <c r="W82">
        <v>227.98</v>
      </c>
      <c r="X82">
        <v>48.48</v>
      </c>
      <c r="Y82">
        <v>0</v>
      </c>
      <c r="Z82">
        <v>9.8800000000000008</v>
      </c>
      <c r="AA82">
        <v>60.79</v>
      </c>
    </row>
    <row r="83" spans="7:27">
      <c r="G83" t="s">
        <v>125</v>
      </c>
      <c r="H83" s="115">
        <v>124.24</v>
      </c>
      <c r="I83" s="88">
        <v>21.12</v>
      </c>
      <c r="J83" s="88">
        <v>0</v>
      </c>
      <c r="K83" s="88">
        <v>3.33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148.69</v>
      </c>
      <c r="W83">
        <v>124.24</v>
      </c>
      <c r="X83">
        <v>21.12</v>
      </c>
      <c r="Y83">
        <v>0</v>
      </c>
      <c r="Z83">
        <v>3.33</v>
      </c>
      <c r="AA83">
        <v>0</v>
      </c>
    </row>
    <row r="84" spans="7:27">
      <c r="G84" t="s">
        <v>126</v>
      </c>
      <c r="H84" s="115">
        <v>146.77000000000001</v>
      </c>
      <c r="I84" s="88">
        <v>16.11</v>
      </c>
      <c r="J84" s="88">
        <v>64.45</v>
      </c>
      <c r="K84" s="88">
        <v>9.67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237</v>
      </c>
      <c r="W84">
        <v>146.77000000000001</v>
      </c>
      <c r="X84">
        <v>16.11</v>
      </c>
      <c r="Y84">
        <v>0</v>
      </c>
      <c r="Z84">
        <v>9.67</v>
      </c>
      <c r="AA84">
        <v>64.45</v>
      </c>
    </row>
    <row r="85" spans="7:27">
      <c r="G85" t="s">
        <v>127</v>
      </c>
      <c r="H85" s="115">
        <v>132.04</v>
      </c>
      <c r="I85" s="88">
        <v>18.22</v>
      </c>
      <c r="J85" s="88">
        <v>98.98</v>
      </c>
      <c r="K85" s="88">
        <v>9.9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259.14</v>
      </c>
      <c r="W85">
        <v>132.04</v>
      </c>
      <c r="X85">
        <v>18.22</v>
      </c>
      <c r="Y85">
        <v>0</v>
      </c>
      <c r="Z85">
        <v>9.9</v>
      </c>
      <c r="AA85">
        <v>98.98</v>
      </c>
    </row>
    <row r="86" spans="7:27">
      <c r="G86" t="s">
        <v>128</v>
      </c>
      <c r="H86" s="115">
        <v>146.72</v>
      </c>
      <c r="I86" s="88">
        <v>28.05</v>
      </c>
      <c r="J86" s="88">
        <v>107.88</v>
      </c>
      <c r="K86" s="88">
        <v>8.6300000000000008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291.27999999999997</v>
      </c>
      <c r="W86">
        <v>146.72</v>
      </c>
      <c r="X86">
        <v>28.05</v>
      </c>
      <c r="Y86">
        <v>0</v>
      </c>
      <c r="Z86">
        <v>8.6300000000000008</v>
      </c>
      <c r="AA86">
        <v>107.88</v>
      </c>
    </row>
    <row r="87" spans="7:27">
      <c r="G87" t="s">
        <v>129</v>
      </c>
      <c r="H87" s="115">
        <v>68.739999999999995</v>
      </c>
      <c r="I87" s="88">
        <v>23</v>
      </c>
      <c r="J87" s="88">
        <v>29.67</v>
      </c>
      <c r="K87" s="88">
        <v>2.48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123.89</v>
      </c>
      <c r="W87">
        <v>68.739999999999995</v>
      </c>
      <c r="X87">
        <v>23</v>
      </c>
      <c r="Y87">
        <v>0</v>
      </c>
      <c r="Z87">
        <v>2.48</v>
      </c>
      <c r="AA87">
        <v>29.67</v>
      </c>
    </row>
    <row r="88" spans="7:27">
      <c r="G88" t="s">
        <v>130</v>
      </c>
      <c r="H88" s="115">
        <v>139.66</v>
      </c>
      <c r="I88" s="88">
        <v>34.56</v>
      </c>
      <c r="J88" s="88">
        <v>95.34</v>
      </c>
      <c r="K88" s="88">
        <v>9.5299999999999994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279.08999999999997</v>
      </c>
      <c r="W88">
        <v>139.66</v>
      </c>
      <c r="X88">
        <v>34.56</v>
      </c>
      <c r="Y88">
        <v>0</v>
      </c>
      <c r="Z88">
        <v>9.5299999999999994</v>
      </c>
      <c r="AA88">
        <v>95.34</v>
      </c>
    </row>
    <row r="89" spans="7:27">
      <c r="G89" t="s">
        <v>131</v>
      </c>
      <c r="H89" s="115">
        <v>162.09</v>
      </c>
      <c r="I89" s="88">
        <v>99.89</v>
      </c>
      <c r="J89" s="88">
        <v>219.91</v>
      </c>
      <c r="K89" s="88">
        <v>12.57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494.46</v>
      </c>
      <c r="W89">
        <v>162.09</v>
      </c>
      <c r="X89">
        <v>99.89</v>
      </c>
      <c r="Y89">
        <v>0</v>
      </c>
      <c r="Z89">
        <v>12.57</v>
      </c>
      <c r="AA89">
        <v>219.91</v>
      </c>
    </row>
    <row r="90" spans="7:27">
      <c r="G90" t="s">
        <v>132</v>
      </c>
      <c r="H90" s="115">
        <v>175.35</v>
      </c>
      <c r="I90" s="88">
        <v>113.35</v>
      </c>
      <c r="J90" s="88">
        <v>212.73</v>
      </c>
      <c r="K90" s="88">
        <v>12.15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513.58000000000004</v>
      </c>
      <c r="W90">
        <v>175.35</v>
      </c>
      <c r="X90">
        <v>113.35</v>
      </c>
      <c r="Y90">
        <v>0</v>
      </c>
      <c r="Z90">
        <v>12.15</v>
      </c>
      <c r="AA90">
        <v>212.73</v>
      </c>
    </row>
    <row r="91" spans="7:27">
      <c r="G91" t="s">
        <v>133</v>
      </c>
      <c r="H91" s="115">
        <v>98.98</v>
      </c>
      <c r="I91" s="88">
        <v>47.44</v>
      </c>
      <c r="J91" s="88">
        <v>136.85</v>
      </c>
      <c r="K91" s="88">
        <v>2.2799999999999998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285.55</v>
      </c>
      <c r="W91">
        <v>98.98</v>
      </c>
      <c r="X91">
        <v>47.44</v>
      </c>
      <c r="Y91">
        <v>0</v>
      </c>
      <c r="Z91">
        <v>2.2799999999999998</v>
      </c>
      <c r="AA91">
        <v>136.85</v>
      </c>
    </row>
    <row r="92" spans="7:27">
      <c r="G92" t="s">
        <v>134</v>
      </c>
      <c r="H92" s="115">
        <v>101.96</v>
      </c>
      <c r="I92" s="88">
        <v>51.19</v>
      </c>
      <c r="J92" s="88">
        <v>108</v>
      </c>
      <c r="K92" s="88">
        <v>8.64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269.79000000000002</v>
      </c>
      <c r="W92">
        <v>101.96</v>
      </c>
      <c r="X92">
        <v>51.19</v>
      </c>
      <c r="Y92">
        <v>0</v>
      </c>
      <c r="Z92">
        <v>8.64</v>
      </c>
      <c r="AA92">
        <v>108</v>
      </c>
    </row>
    <row r="93" spans="7:27">
      <c r="G93" t="s">
        <v>135</v>
      </c>
      <c r="H93" s="115">
        <v>200.65</v>
      </c>
      <c r="I93" s="88">
        <v>71.81</v>
      </c>
      <c r="J93" s="88">
        <v>201.33</v>
      </c>
      <c r="K93" s="88">
        <v>6.71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480.5</v>
      </c>
      <c r="W93">
        <v>200.65</v>
      </c>
      <c r="X93">
        <v>71.81</v>
      </c>
      <c r="Y93">
        <v>0</v>
      </c>
      <c r="Z93">
        <v>6.71</v>
      </c>
      <c r="AA93">
        <v>201.33</v>
      </c>
    </row>
    <row r="94" spans="7:27">
      <c r="G94" t="s">
        <v>136</v>
      </c>
      <c r="H94" s="115">
        <v>221.44</v>
      </c>
      <c r="I94" s="88">
        <v>83.21</v>
      </c>
      <c r="J94" s="88">
        <v>218.99</v>
      </c>
      <c r="K94" s="88">
        <v>7.29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530.92999999999995</v>
      </c>
      <c r="W94">
        <v>221.44</v>
      </c>
      <c r="X94">
        <v>83.21</v>
      </c>
      <c r="Y94">
        <v>0</v>
      </c>
      <c r="Z94">
        <v>7.29</v>
      </c>
      <c r="AA94">
        <v>218.99</v>
      </c>
    </row>
    <row r="95" spans="7:27">
      <c r="G95" t="s">
        <v>137</v>
      </c>
      <c r="H95" s="115">
        <v>269.87</v>
      </c>
      <c r="I95" s="88">
        <v>100.81</v>
      </c>
      <c r="J95" s="88">
        <v>219.16</v>
      </c>
      <c r="K95" s="88">
        <v>1.57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591.41</v>
      </c>
      <c r="W95">
        <v>269.87</v>
      </c>
      <c r="X95">
        <v>100.81</v>
      </c>
      <c r="Y95">
        <v>0</v>
      </c>
      <c r="Z95">
        <v>1.57</v>
      </c>
      <c r="AA95">
        <v>219.16</v>
      </c>
    </row>
    <row r="96" spans="7:27">
      <c r="G96" t="s">
        <v>138</v>
      </c>
      <c r="H96" s="115">
        <v>245.26</v>
      </c>
      <c r="I96" s="88">
        <v>104.27</v>
      </c>
      <c r="J96" s="88">
        <v>229.53</v>
      </c>
      <c r="K96" s="88">
        <v>13.12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592.17999999999995</v>
      </c>
      <c r="W96">
        <v>245.26</v>
      </c>
      <c r="X96">
        <v>104.27</v>
      </c>
      <c r="Y96">
        <v>0</v>
      </c>
      <c r="Z96">
        <v>13.12</v>
      </c>
      <c r="AA96">
        <v>229.53</v>
      </c>
    </row>
    <row r="97" spans="1:83">
      <c r="G97" t="s">
        <v>139</v>
      </c>
      <c r="H97" s="115">
        <v>242.89</v>
      </c>
      <c r="I97" s="88">
        <v>88.63</v>
      </c>
      <c r="J97" s="88">
        <v>217.25</v>
      </c>
      <c r="K97" s="88">
        <v>13.03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561.79999999999995</v>
      </c>
      <c r="W97">
        <v>242.89</v>
      </c>
      <c r="X97">
        <v>88.63</v>
      </c>
      <c r="Y97">
        <v>0</v>
      </c>
      <c r="Z97">
        <v>13.03</v>
      </c>
      <c r="AA97">
        <v>217.25</v>
      </c>
    </row>
    <row r="98" spans="1:83">
      <c r="G98" t="s">
        <v>140</v>
      </c>
      <c r="H98" s="115">
        <v>206.23</v>
      </c>
      <c r="I98" s="88">
        <v>92.42</v>
      </c>
      <c r="J98" s="88">
        <v>243.2</v>
      </c>
      <c r="K98" s="88">
        <v>14.59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556.44000000000005</v>
      </c>
      <c r="W98">
        <v>206.23</v>
      </c>
      <c r="X98">
        <v>92.42</v>
      </c>
      <c r="Y98">
        <v>0</v>
      </c>
      <c r="Z98">
        <v>14.59</v>
      </c>
      <c r="AA98">
        <v>243.2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1.8204399999999996</v>
      </c>
      <c r="I99" s="111">
        <f t="shared" ref="I99:BQ99" si="1">SUM(I3:I98)/4000</f>
        <v>0.74078749999999993</v>
      </c>
      <c r="J99" s="111">
        <f t="shared" si="1"/>
        <v>1.7738274999999997</v>
      </c>
      <c r="K99" s="111">
        <f t="shared" si="1"/>
        <v>0.34667500000000001</v>
      </c>
      <c r="L99" s="111">
        <f t="shared" si="1"/>
        <v>0.13613750000000002</v>
      </c>
      <c r="M99" s="111">
        <f t="shared" si="1"/>
        <v>0</v>
      </c>
      <c r="N99" s="110">
        <f t="shared" si="1"/>
        <v>-0.13500000000000001</v>
      </c>
      <c r="O99" s="111">
        <f t="shared" si="1"/>
        <v>-0.104</v>
      </c>
      <c r="P99" s="111">
        <f t="shared" si="1"/>
        <v>-0.27424999999999999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-0.51324999999999998</v>
      </c>
      <c r="V99" s="112">
        <f t="shared" si="1"/>
        <v>4.8178549999999998</v>
      </c>
      <c r="W99">
        <f t="shared" si="1"/>
        <v>1.6854399999999998</v>
      </c>
      <c r="X99">
        <f t="shared" si="1"/>
        <v>0.63678749999999995</v>
      </c>
      <c r="Y99">
        <f t="shared" si="1"/>
        <v>0.13613750000000002</v>
      </c>
      <c r="Z99">
        <f t="shared" si="1"/>
        <v>0.34667500000000001</v>
      </c>
      <c r="AA99">
        <f t="shared" si="1"/>
        <v>1.4995775000000002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0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442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5</v>
      </c>
      <c r="U1" s="221" t="s">
        <v>342</v>
      </c>
      <c r="V1" s="222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483</v>
      </c>
      <c r="Z2" t="s">
        <v>441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48.4</v>
      </c>
      <c r="J3" s="95">
        <v>0</v>
      </c>
      <c r="K3" s="95">
        <v>6.92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483</v>
      </c>
      <c r="U3" s="115">
        <v>-4</v>
      </c>
      <c r="V3" s="116">
        <v>55.32</v>
      </c>
      <c r="W3">
        <v>0</v>
      </c>
      <c r="X3">
        <v>48.4</v>
      </c>
      <c r="Y3">
        <v>-4</v>
      </c>
      <c r="Z3">
        <v>6.92</v>
      </c>
    </row>
    <row r="4" spans="1:26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40.44</v>
      </c>
      <c r="J4" s="88">
        <v>0</v>
      </c>
      <c r="K4" s="88">
        <v>7.35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T4" t="s">
        <v>483</v>
      </c>
      <c r="U4" s="115">
        <v>-4</v>
      </c>
      <c r="V4" s="116">
        <v>47.79</v>
      </c>
      <c r="W4">
        <v>0</v>
      </c>
      <c r="X4">
        <v>40.44</v>
      </c>
      <c r="Y4">
        <v>-4</v>
      </c>
      <c r="Z4">
        <v>7.35</v>
      </c>
    </row>
    <row r="5" spans="1:26">
      <c r="B5" t="s">
        <v>422</v>
      </c>
      <c r="G5" t="s">
        <v>47</v>
      </c>
      <c r="H5" s="115">
        <v>0</v>
      </c>
      <c r="I5" s="88">
        <v>25.89</v>
      </c>
      <c r="J5" s="88">
        <v>0</v>
      </c>
      <c r="K5" s="88">
        <v>22.19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-4</v>
      </c>
      <c r="V5" s="116">
        <v>48.08</v>
      </c>
      <c r="W5">
        <v>0</v>
      </c>
      <c r="X5">
        <v>25.89</v>
      </c>
      <c r="Y5">
        <v>-4</v>
      </c>
      <c r="Z5">
        <v>22.19</v>
      </c>
    </row>
    <row r="6" spans="1:26">
      <c r="B6" t="s">
        <v>422</v>
      </c>
      <c r="G6" t="s">
        <v>48</v>
      </c>
      <c r="H6" s="115">
        <v>0</v>
      </c>
      <c r="I6" s="88">
        <v>8.69</v>
      </c>
      <c r="J6" s="88">
        <v>0</v>
      </c>
      <c r="K6" s="88">
        <v>17.37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-4</v>
      </c>
      <c r="V6" s="116">
        <v>26.06</v>
      </c>
      <c r="W6">
        <v>0</v>
      </c>
      <c r="X6">
        <v>8.69</v>
      </c>
      <c r="Y6">
        <v>-4</v>
      </c>
      <c r="Z6">
        <v>17.37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9.1999999999999993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-4</v>
      </c>
      <c r="V7" s="116">
        <v>9.1999999999999993</v>
      </c>
      <c r="W7">
        <v>0</v>
      </c>
      <c r="X7">
        <v>0</v>
      </c>
      <c r="Y7">
        <v>-4</v>
      </c>
      <c r="Z7">
        <v>9.1999999999999993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-4</v>
      </c>
      <c r="V8" s="116">
        <v>0</v>
      </c>
      <c r="W8">
        <v>0</v>
      </c>
      <c r="X8">
        <v>0</v>
      </c>
      <c r="Y8">
        <v>-4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-4</v>
      </c>
      <c r="V9" s="116">
        <v>0</v>
      </c>
      <c r="W9">
        <v>0</v>
      </c>
      <c r="X9">
        <v>0</v>
      </c>
      <c r="Y9">
        <v>-4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-4</v>
      </c>
      <c r="V10" s="116">
        <v>0</v>
      </c>
      <c r="W10">
        <v>0</v>
      </c>
      <c r="X10">
        <v>0</v>
      </c>
      <c r="Y10">
        <v>-4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-4</v>
      </c>
      <c r="V11" s="116">
        <v>0</v>
      </c>
      <c r="W11">
        <v>0</v>
      </c>
      <c r="X11">
        <v>0</v>
      </c>
      <c r="Y11">
        <v>-4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-4</v>
      </c>
      <c r="V12" s="116">
        <v>0</v>
      </c>
      <c r="W12">
        <v>0</v>
      </c>
      <c r="X12">
        <v>0</v>
      </c>
      <c r="Y12">
        <v>-4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-4</v>
      </c>
      <c r="V13" s="116">
        <v>0</v>
      </c>
      <c r="W13">
        <v>0</v>
      </c>
      <c r="X13">
        <v>0</v>
      </c>
      <c r="Y13">
        <v>-4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-4</v>
      </c>
      <c r="V14" s="116">
        <v>0</v>
      </c>
      <c r="W14">
        <v>0</v>
      </c>
      <c r="X14">
        <v>0</v>
      </c>
      <c r="Y14">
        <v>-4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-4</v>
      </c>
      <c r="V15" s="116">
        <v>0</v>
      </c>
      <c r="W15">
        <v>0</v>
      </c>
      <c r="X15">
        <v>0</v>
      </c>
      <c r="Y15">
        <v>-4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-4</v>
      </c>
      <c r="V16" s="116">
        <v>0</v>
      </c>
      <c r="W16">
        <v>0</v>
      </c>
      <c r="X16">
        <v>0</v>
      </c>
      <c r="Y16">
        <v>-4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-4</v>
      </c>
      <c r="V17" s="116">
        <v>0</v>
      </c>
      <c r="W17">
        <v>0</v>
      </c>
      <c r="X17">
        <v>0</v>
      </c>
      <c r="Y17">
        <v>-4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-4</v>
      </c>
      <c r="V18" s="116">
        <v>0</v>
      </c>
      <c r="W18">
        <v>0</v>
      </c>
      <c r="X18">
        <v>0</v>
      </c>
      <c r="Y18">
        <v>-4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-4</v>
      </c>
      <c r="V19" s="116">
        <v>0</v>
      </c>
      <c r="W19">
        <v>0</v>
      </c>
      <c r="X19">
        <v>0</v>
      </c>
      <c r="Y19">
        <v>-4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-4</v>
      </c>
      <c r="V20" s="116">
        <v>0</v>
      </c>
      <c r="W20">
        <v>0</v>
      </c>
      <c r="X20">
        <v>0</v>
      </c>
      <c r="Y20">
        <v>-4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-4</v>
      </c>
      <c r="V21" s="116">
        <v>0</v>
      </c>
      <c r="W21">
        <v>0</v>
      </c>
      <c r="X21">
        <v>0</v>
      </c>
      <c r="Y21">
        <v>-4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-4</v>
      </c>
      <c r="V22" s="116">
        <v>0</v>
      </c>
      <c r="W22">
        <v>0</v>
      </c>
      <c r="X22">
        <v>0</v>
      </c>
      <c r="Y22">
        <v>-4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-4</v>
      </c>
      <c r="V23" s="116">
        <v>0</v>
      </c>
      <c r="W23">
        <v>0</v>
      </c>
      <c r="X23">
        <v>0</v>
      </c>
      <c r="Y23">
        <v>-4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-4</v>
      </c>
      <c r="V24" s="116">
        <v>0</v>
      </c>
      <c r="W24">
        <v>0</v>
      </c>
      <c r="X24">
        <v>0</v>
      </c>
      <c r="Y24">
        <v>-4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-4</v>
      </c>
      <c r="V25" s="116">
        <v>0</v>
      </c>
      <c r="W25">
        <v>0</v>
      </c>
      <c r="X25">
        <v>0</v>
      </c>
      <c r="Y25">
        <v>-4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-4</v>
      </c>
      <c r="V26" s="116">
        <v>0</v>
      </c>
      <c r="W26">
        <v>0</v>
      </c>
      <c r="X26">
        <v>0</v>
      </c>
      <c r="Y26">
        <v>-4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-4</v>
      </c>
      <c r="V27" s="116">
        <v>0</v>
      </c>
      <c r="W27">
        <v>0</v>
      </c>
      <c r="X27">
        <v>0</v>
      </c>
      <c r="Y27">
        <v>-4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-4</v>
      </c>
      <c r="V28" s="116">
        <v>0</v>
      </c>
      <c r="W28">
        <v>0</v>
      </c>
      <c r="X28">
        <v>0</v>
      </c>
      <c r="Y28">
        <v>-4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-4</v>
      </c>
      <c r="V29" s="116">
        <v>0</v>
      </c>
      <c r="W29">
        <v>0</v>
      </c>
      <c r="X29">
        <v>0</v>
      </c>
      <c r="Y29">
        <v>-4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-4</v>
      </c>
      <c r="V30" s="116">
        <v>0</v>
      </c>
      <c r="W30">
        <v>0</v>
      </c>
      <c r="X30">
        <v>0</v>
      </c>
      <c r="Y30">
        <v>-4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-3</v>
      </c>
      <c r="V31" s="116">
        <v>0</v>
      </c>
      <c r="W31">
        <v>0</v>
      </c>
      <c r="X31">
        <v>0</v>
      </c>
      <c r="Y31">
        <v>-3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-3</v>
      </c>
      <c r="V32" s="116">
        <v>0</v>
      </c>
      <c r="W32">
        <v>0</v>
      </c>
      <c r="X32">
        <v>0</v>
      </c>
      <c r="Y32">
        <v>-3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-3</v>
      </c>
      <c r="V33" s="116">
        <v>0</v>
      </c>
      <c r="W33">
        <v>0</v>
      </c>
      <c r="X33">
        <v>0</v>
      </c>
      <c r="Y33">
        <v>-3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-3</v>
      </c>
      <c r="V34" s="116">
        <v>0</v>
      </c>
      <c r="W34">
        <v>0</v>
      </c>
      <c r="X34">
        <v>0</v>
      </c>
      <c r="Y34">
        <v>-3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-3</v>
      </c>
      <c r="V35" s="116">
        <v>0</v>
      </c>
      <c r="W35">
        <v>0</v>
      </c>
      <c r="X35">
        <v>0</v>
      </c>
      <c r="Y35">
        <v>-3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58.05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-3</v>
      </c>
      <c r="V36" s="116">
        <v>58.05</v>
      </c>
      <c r="W36">
        <v>0</v>
      </c>
      <c r="X36">
        <v>0</v>
      </c>
      <c r="Y36">
        <v>-3</v>
      </c>
      <c r="Z36">
        <v>58.05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48.38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-3</v>
      </c>
      <c r="V37" s="116">
        <v>48.38</v>
      </c>
      <c r="W37">
        <v>0</v>
      </c>
      <c r="X37">
        <v>0</v>
      </c>
      <c r="Y37">
        <v>-3</v>
      </c>
      <c r="Z37">
        <v>48.38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87.08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-3</v>
      </c>
      <c r="V38" s="116">
        <v>87.08</v>
      </c>
      <c r="W38">
        <v>0</v>
      </c>
      <c r="X38">
        <v>0</v>
      </c>
      <c r="Y38">
        <v>-3</v>
      </c>
      <c r="Z38">
        <v>87.08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-3</v>
      </c>
      <c r="V39" s="116">
        <v>0</v>
      </c>
      <c r="W39">
        <v>0</v>
      </c>
      <c r="X39">
        <v>0</v>
      </c>
      <c r="Y39">
        <v>-3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72.56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-3</v>
      </c>
      <c r="V40" s="116">
        <v>72.56</v>
      </c>
      <c r="W40">
        <v>0</v>
      </c>
      <c r="X40">
        <v>0</v>
      </c>
      <c r="Y40">
        <v>-3</v>
      </c>
      <c r="Z40">
        <v>72.56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87.08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-3</v>
      </c>
      <c r="V41" s="116">
        <v>87.08</v>
      </c>
      <c r="W41">
        <v>0</v>
      </c>
      <c r="X41">
        <v>0</v>
      </c>
      <c r="Y41">
        <v>-3</v>
      </c>
      <c r="Z41">
        <v>87.08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77.400000000000006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-3</v>
      </c>
      <c r="V42" s="116">
        <v>77.400000000000006</v>
      </c>
      <c r="W42">
        <v>0</v>
      </c>
      <c r="X42">
        <v>0</v>
      </c>
      <c r="Y42">
        <v>-3</v>
      </c>
      <c r="Z42">
        <v>77.400000000000006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58.05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-3</v>
      </c>
      <c r="V43" s="116">
        <v>58.05</v>
      </c>
      <c r="W43">
        <v>0</v>
      </c>
      <c r="X43">
        <v>0</v>
      </c>
      <c r="Y43">
        <v>-3</v>
      </c>
      <c r="Z43">
        <v>58.05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106.43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-3</v>
      </c>
      <c r="V44" s="116">
        <v>106.42</v>
      </c>
      <c r="W44">
        <v>0</v>
      </c>
      <c r="X44">
        <v>0</v>
      </c>
      <c r="Y44">
        <v>-3</v>
      </c>
      <c r="Z44">
        <v>106.43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96.75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-3</v>
      </c>
      <c r="V45" s="116">
        <v>96.75</v>
      </c>
      <c r="W45">
        <v>0</v>
      </c>
      <c r="X45">
        <v>0</v>
      </c>
      <c r="Y45">
        <v>-3</v>
      </c>
      <c r="Z45">
        <v>96.75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96.75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-3</v>
      </c>
      <c r="V46" s="116">
        <v>96.75</v>
      </c>
      <c r="W46">
        <v>0</v>
      </c>
      <c r="X46">
        <v>0</v>
      </c>
      <c r="Y46">
        <v>-3</v>
      </c>
      <c r="Z46">
        <v>96.75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67.73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-2</v>
      </c>
      <c r="V47" s="116">
        <v>67.72</v>
      </c>
      <c r="W47">
        <v>0</v>
      </c>
      <c r="X47">
        <v>0</v>
      </c>
      <c r="Y47">
        <v>-2</v>
      </c>
      <c r="Z47">
        <v>67.73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116.1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-2</v>
      </c>
      <c r="V48" s="116">
        <v>116.1</v>
      </c>
      <c r="W48">
        <v>0</v>
      </c>
      <c r="X48">
        <v>0</v>
      </c>
      <c r="Y48">
        <v>-2</v>
      </c>
      <c r="Z48">
        <v>116.1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116.1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-2</v>
      </c>
      <c r="V49" s="116">
        <v>116.1</v>
      </c>
      <c r="W49">
        <v>0</v>
      </c>
      <c r="X49">
        <v>0</v>
      </c>
      <c r="Y49">
        <v>-2</v>
      </c>
      <c r="Z49">
        <v>116.1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116.1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-2</v>
      </c>
      <c r="V50" s="116">
        <v>116.1</v>
      </c>
      <c r="W50">
        <v>0</v>
      </c>
      <c r="X50">
        <v>0</v>
      </c>
      <c r="Y50">
        <v>-2</v>
      </c>
      <c r="Z50">
        <v>116.1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96.75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-2</v>
      </c>
      <c r="V51" s="116">
        <v>96.75</v>
      </c>
      <c r="W51">
        <v>0</v>
      </c>
      <c r="X51">
        <v>0</v>
      </c>
      <c r="Y51">
        <v>-2</v>
      </c>
      <c r="Z51">
        <v>96.75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135.44999999999999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-2</v>
      </c>
      <c r="V52" s="116">
        <v>135.44999999999999</v>
      </c>
      <c r="W52">
        <v>0</v>
      </c>
      <c r="X52">
        <v>0</v>
      </c>
      <c r="Y52">
        <v>-2</v>
      </c>
      <c r="Z52">
        <v>135.44999999999999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135.44999999999999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-2</v>
      </c>
      <c r="V53" s="116">
        <v>135.44999999999999</v>
      </c>
      <c r="W53">
        <v>0</v>
      </c>
      <c r="X53">
        <v>0</v>
      </c>
      <c r="Y53">
        <v>-2</v>
      </c>
      <c r="Z53">
        <v>135.44999999999999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135.44999999999999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-2</v>
      </c>
      <c r="V54" s="116">
        <v>135.44999999999999</v>
      </c>
      <c r="W54">
        <v>0</v>
      </c>
      <c r="X54">
        <v>0</v>
      </c>
      <c r="Y54">
        <v>-2</v>
      </c>
      <c r="Z54">
        <v>135.44999999999999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96.75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-2</v>
      </c>
      <c r="V55" s="116">
        <v>96.75</v>
      </c>
      <c r="W55">
        <v>0</v>
      </c>
      <c r="X55">
        <v>0</v>
      </c>
      <c r="Y55">
        <v>-2</v>
      </c>
      <c r="Z55">
        <v>96.75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135.44999999999999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-2</v>
      </c>
      <c r="V56" s="116">
        <v>135.44999999999999</v>
      </c>
      <c r="W56">
        <v>0</v>
      </c>
      <c r="X56">
        <v>0</v>
      </c>
      <c r="Y56">
        <v>-2</v>
      </c>
      <c r="Z56">
        <v>135.44999999999999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135.44999999999999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-2</v>
      </c>
      <c r="V57" s="116">
        <v>135.44999999999999</v>
      </c>
      <c r="W57">
        <v>0</v>
      </c>
      <c r="X57">
        <v>0</v>
      </c>
      <c r="Y57">
        <v>-2</v>
      </c>
      <c r="Z57">
        <v>135.44999999999999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135.44999999999999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-2</v>
      </c>
      <c r="V58" s="116">
        <v>135.44999999999999</v>
      </c>
      <c r="W58">
        <v>0</v>
      </c>
      <c r="X58">
        <v>0</v>
      </c>
      <c r="Y58">
        <v>-2</v>
      </c>
      <c r="Z58">
        <v>135.44999999999999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96.75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-2</v>
      </c>
      <c r="V59" s="116">
        <v>96.75</v>
      </c>
      <c r="W59">
        <v>0</v>
      </c>
      <c r="X59">
        <v>0</v>
      </c>
      <c r="Y59">
        <v>-2</v>
      </c>
      <c r="Z59">
        <v>96.75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135.44999999999999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-2</v>
      </c>
      <c r="V60" s="116">
        <v>135.44999999999999</v>
      </c>
      <c r="W60">
        <v>0</v>
      </c>
      <c r="X60">
        <v>0</v>
      </c>
      <c r="Y60">
        <v>-2</v>
      </c>
      <c r="Z60">
        <v>135.44999999999999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125.78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-2</v>
      </c>
      <c r="V61" s="116">
        <v>125.78</v>
      </c>
      <c r="W61">
        <v>0</v>
      </c>
      <c r="X61">
        <v>0</v>
      </c>
      <c r="Y61">
        <v>-2</v>
      </c>
      <c r="Z61">
        <v>125.78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125.78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-2</v>
      </c>
      <c r="V62" s="116">
        <v>125.78</v>
      </c>
      <c r="W62">
        <v>0</v>
      </c>
      <c r="X62">
        <v>0</v>
      </c>
      <c r="Y62">
        <v>-2</v>
      </c>
      <c r="Z62">
        <v>125.78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96.75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-2</v>
      </c>
      <c r="V63" s="116">
        <v>96.75</v>
      </c>
      <c r="W63">
        <v>0</v>
      </c>
      <c r="X63">
        <v>0</v>
      </c>
      <c r="Y63">
        <v>-2</v>
      </c>
      <c r="Z63">
        <v>96.75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135.44999999999999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-2</v>
      </c>
      <c r="V64" s="116">
        <v>135.44999999999999</v>
      </c>
      <c r="W64">
        <v>0</v>
      </c>
      <c r="X64">
        <v>0</v>
      </c>
      <c r="Y64">
        <v>-2</v>
      </c>
      <c r="Z64">
        <v>135.44999999999999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125.78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-2</v>
      </c>
      <c r="V65" s="116">
        <v>125.78</v>
      </c>
      <c r="W65">
        <v>0</v>
      </c>
      <c r="X65">
        <v>0</v>
      </c>
      <c r="Y65">
        <v>-2</v>
      </c>
      <c r="Z65">
        <v>125.78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135.44999999999999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-2</v>
      </c>
      <c r="V66" s="116">
        <v>135.44999999999999</v>
      </c>
      <c r="W66">
        <v>0</v>
      </c>
      <c r="X66">
        <v>0</v>
      </c>
      <c r="Y66">
        <v>-2</v>
      </c>
      <c r="Z66">
        <v>135.44999999999999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77.400000000000006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-2</v>
      </c>
      <c r="V67" s="116">
        <v>77.400000000000006</v>
      </c>
      <c r="W67">
        <v>0</v>
      </c>
      <c r="X67">
        <v>0</v>
      </c>
      <c r="Y67">
        <v>-2</v>
      </c>
      <c r="Z67">
        <v>77.400000000000006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135.44999999999999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-2</v>
      </c>
      <c r="V68" s="116">
        <v>135.44999999999999</v>
      </c>
      <c r="W68">
        <v>0</v>
      </c>
      <c r="X68">
        <v>0</v>
      </c>
      <c r="Y68">
        <v>-2</v>
      </c>
      <c r="Z68">
        <v>135.44999999999999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125.78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-2</v>
      </c>
      <c r="V69" s="116">
        <v>125.78</v>
      </c>
      <c r="W69">
        <v>0</v>
      </c>
      <c r="X69">
        <v>0</v>
      </c>
      <c r="Y69">
        <v>-2</v>
      </c>
      <c r="Z69">
        <v>125.78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125.78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-2</v>
      </c>
      <c r="V70" s="116">
        <v>125.78</v>
      </c>
      <c r="W70">
        <v>0</v>
      </c>
      <c r="X70">
        <v>0</v>
      </c>
      <c r="Y70">
        <v>-2</v>
      </c>
      <c r="Z70">
        <v>125.78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67.73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-2</v>
      </c>
      <c r="V71" s="116">
        <v>67.72</v>
      </c>
      <c r="W71">
        <v>0</v>
      </c>
      <c r="X71">
        <v>0</v>
      </c>
      <c r="Y71">
        <v>-2</v>
      </c>
      <c r="Z71">
        <v>67.73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116.1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-2</v>
      </c>
      <c r="V72" s="116">
        <v>116.1</v>
      </c>
      <c r="W72">
        <v>0</v>
      </c>
      <c r="X72">
        <v>0</v>
      </c>
      <c r="Y72">
        <v>-2</v>
      </c>
      <c r="Z72">
        <v>116.1</v>
      </c>
    </row>
    <row r="73" spans="7:26">
      <c r="G73" t="s">
        <v>115</v>
      </c>
      <c r="H73" s="115">
        <v>0</v>
      </c>
      <c r="I73" s="88">
        <v>40.64</v>
      </c>
      <c r="J73" s="88">
        <v>0</v>
      </c>
      <c r="K73" s="88">
        <v>96.75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-2</v>
      </c>
      <c r="V73" s="116">
        <v>137.38</v>
      </c>
      <c r="W73">
        <v>0</v>
      </c>
      <c r="X73">
        <v>40.64</v>
      </c>
      <c r="Y73">
        <v>-2</v>
      </c>
      <c r="Z73">
        <v>96.75</v>
      </c>
    </row>
    <row r="74" spans="7:26">
      <c r="G74" t="s">
        <v>116</v>
      </c>
      <c r="H74" s="115">
        <v>0</v>
      </c>
      <c r="I74" s="88">
        <v>52.25</v>
      </c>
      <c r="J74" s="88">
        <v>0</v>
      </c>
      <c r="K74" s="88">
        <v>87.07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-2</v>
      </c>
      <c r="V74" s="116">
        <v>139.32</v>
      </c>
      <c r="W74">
        <v>0</v>
      </c>
      <c r="X74">
        <v>52.25</v>
      </c>
      <c r="Y74">
        <v>-2</v>
      </c>
      <c r="Z74">
        <v>87.07</v>
      </c>
    </row>
    <row r="75" spans="7:26">
      <c r="G75" t="s">
        <v>117</v>
      </c>
      <c r="H75" s="115">
        <v>0</v>
      </c>
      <c r="I75" s="88">
        <v>75.47</v>
      </c>
      <c r="J75" s="88">
        <v>0</v>
      </c>
      <c r="K75" s="88">
        <v>38.700000000000003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-4</v>
      </c>
      <c r="V75" s="116">
        <v>114.16</v>
      </c>
      <c r="W75">
        <v>0</v>
      </c>
      <c r="X75">
        <v>75.47</v>
      </c>
      <c r="Y75">
        <v>-4</v>
      </c>
      <c r="Z75">
        <v>38.700000000000003</v>
      </c>
    </row>
    <row r="76" spans="7:26">
      <c r="G76" t="s">
        <v>118</v>
      </c>
      <c r="H76" s="115">
        <v>0</v>
      </c>
      <c r="I76" s="88">
        <v>54.83</v>
      </c>
      <c r="J76" s="88">
        <v>0</v>
      </c>
      <c r="K76" s="88">
        <v>63.26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-4</v>
      </c>
      <c r="V76" s="116">
        <v>118.09</v>
      </c>
      <c r="W76">
        <v>0</v>
      </c>
      <c r="X76">
        <v>54.83</v>
      </c>
      <c r="Y76">
        <v>-4</v>
      </c>
      <c r="Z76">
        <v>63.26</v>
      </c>
    </row>
    <row r="77" spans="7:26">
      <c r="G77" t="s">
        <v>119</v>
      </c>
      <c r="H77" s="115">
        <v>62.92</v>
      </c>
      <c r="I77" s="88">
        <v>23.48</v>
      </c>
      <c r="J77" s="88">
        <v>0</v>
      </c>
      <c r="K77" s="88">
        <v>24.08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-4</v>
      </c>
      <c r="V77" s="116">
        <v>110.48</v>
      </c>
      <c r="W77">
        <v>62.92</v>
      </c>
      <c r="X77">
        <v>23.48</v>
      </c>
      <c r="Y77">
        <v>-4</v>
      </c>
      <c r="Z77">
        <v>24.08</v>
      </c>
    </row>
    <row r="78" spans="7:26">
      <c r="G78" t="s">
        <v>120</v>
      </c>
      <c r="H78" s="115">
        <v>60.5</v>
      </c>
      <c r="I78" s="88">
        <v>18.46</v>
      </c>
      <c r="J78" s="88">
        <v>0</v>
      </c>
      <c r="K78" s="88">
        <v>19.22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-4</v>
      </c>
      <c r="V78" s="116">
        <v>98.18</v>
      </c>
      <c r="W78">
        <v>60.5</v>
      </c>
      <c r="X78">
        <v>18.46</v>
      </c>
      <c r="Y78">
        <v>-4</v>
      </c>
      <c r="Z78">
        <v>19.22</v>
      </c>
    </row>
    <row r="79" spans="7:26">
      <c r="G79" t="s">
        <v>121</v>
      </c>
      <c r="H79" s="115">
        <v>0</v>
      </c>
      <c r="I79" s="88">
        <v>17.16</v>
      </c>
      <c r="J79" s="88">
        <v>0</v>
      </c>
      <c r="K79" s="88">
        <v>8.17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-4</v>
      </c>
      <c r="V79" s="116">
        <v>25.33</v>
      </c>
      <c r="W79">
        <v>0</v>
      </c>
      <c r="X79">
        <v>17.16</v>
      </c>
      <c r="Y79">
        <v>-4</v>
      </c>
      <c r="Z79">
        <v>8.17</v>
      </c>
    </row>
    <row r="80" spans="7:26">
      <c r="G80" t="s">
        <v>122</v>
      </c>
      <c r="H80" s="115">
        <v>0</v>
      </c>
      <c r="I80" s="88">
        <v>12.39</v>
      </c>
      <c r="J80" s="88">
        <v>0</v>
      </c>
      <c r="K80" s="88">
        <v>20.66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-4</v>
      </c>
      <c r="V80" s="116">
        <v>33.049999999999997</v>
      </c>
      <c r="W80">
        <v>0</v>
      </c>
      <c r="X80">
        <v>12.39</v>
      </c>
      <c r="Y80">
        <v>-4</v>
      </c>
      <c r="Z80">
        <v>20.66</v>
      </c>
    </row>
    <row r="81" spans="7:26">
      <c r="G81" t="s">
        <v>123</v>
      </c>
      <c r="H81" s="115">
        <v>0</v>
      </c>
      <c r="I81" s="88">
        <v>13.87</v>
      </c>
      <c r="J81" s="88">
        <v>0</v>
      </c>
      <c r="K81" s="88">
        <v>20.23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-4</v>
      </c>
      <c r="V81" s="116">
        <v>34.1</v>
      </c>
      <c r="W81">
        <v>0</v>
      </c>
      <c r="X81">
        <v>13.87</v>
      </c>
      <c r="Y81">
        <v>-4</v>
      </c>
      <c r="Z81">
        <v>20.23</v>
      </c>
    </row>
    <row r="82" spans="7:26">
      <c r="G82" t="s">
        <v>124</v>
      </c>
      <c r="H82" s="115">
        <v>1.66</v>
      </c>
      <c r="I82" s="88">
        <v>18.29</v>
      </c>
      <c r="J82" s="88">
        <v>0</v>
      </c>
      <c r="K82" s="88">
        <v>19.39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-4</v>
      </c>
      <c r="V82" s="116">
        <v>39.340000000000003</v>
      </c>
      <c r="W82">
        <v>1.66</v>
      </c>
      <c r="X82">
        <v>18.29</v>
      </c>
      <c r="Y82">
        <v>-4</v>
      </c>
      <c r="Z82">
        <v>19.39</v>
      </c>
    </row>
    <row r="83" spans="7:26">
      <c r="G83" t="s">
        <v>125</v>
      </c>
      <c r="H83" s="115">
        <v>8.25</v>
      </c>
      <c r="I83" s="88">
        <v>19.82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-4</v>
      </c>
      <c r="V83" s="116">
        <v>28.07</v>
      </c>
      <c r="W83">
        <v>8.25</v>
      </c>
      <c r="X83">
        <v>19.82</v>
      </c>
      <c r="Y83">
        <v>-4</v>
      </c>
      <c r="Z83">
        <v>0</v>
      </c>
    </row>
    <row r="84" spans="7:26">
      <c r="G84" t="s">
        <v>126</v>
      </c>
      <c r="H84" s="115">
        <v>13.87</v>
      </c>
      <c r="I84" s="88">
        <v>14.95</v>
      </c>
      <c r="J84" s="88">
        <v>0</v>
      </c>
      <c r="K84" s="88">
        <v>17.79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-4</v>
      </c>
      <c r="V84" s="116">
        <v>46.61</v>
      </c>
      <c r="W84">
        <v>13.87</v>
      </c>
      <c r="X84">
        <v>14.95</v>
      </c>
      <c r="Y84">
        <v>-4</v>
      </c>
      <c r="Z84">
        <v>17.79</v>
      </c>
    </row>
    <row r="85" spans="7:26">
      <c r="G85" t="s">
        <v>127</v>
      </c>
      <c r="H85" s="115">
        <v>28.26</v>
      </c>
      <c r="I85" s="88">
        <v>18.260000000000002</v>
      </c>
      <c r="J85" s="88">
        <v>0</v>
      </c>
      <c r="K85" s="88">
        <v>21.74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-4</v>
      </c>
      <c r="V85" s="116">
        <v>68.260000000000005</v>
      </c>
      <c r="W85">
        <v>28.26</v>
      </c>
      <c r="X85">
        <v>18.260000000000002</v>
      </c>
      <c r="Y85">
        <v>-4</v>
      </c>
      <c r="Z85">
        <v>21.74</v>
      </c>
    </row>
    <row r="86" spans="7:26">
      <c r="G86" t="s">
        <v>128</v>
      </c>
      <c r="H86" s="115">
        <v>40.03</v>
      </c>
      <c r="I86" s="88">
        <v>24.01</v>
      </c>
      <c r="J86" s="88">
        <v>0</v>
      </c>
      <c r="K86" s="88">
        <v>18.190000000000001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-4</v>
      </c>
      <c r="V86" s="116">
        <v>82.23</v>
      </c>
      <c r="W86">
        <v>40.03</v>
      </c>
      <c r="X86">
        <v>24.01</v>
      </c>
      <c r="Y86">
        <v>-4</v>
      </c>
      <c r="Z86">
        <v>18.190000000000001</v>
      </c>
    </row>
    <row r="87" spans="7:26">
      <c r="G87" t="s">
        <v>129</v>
      </c>
      <c r="H87" s="115">
        <v>15.9</v>
      </c>
      <c r="I87" s="88">
        <v>17.649999999999999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-4</v>
      </c>
      <c r="V87" s="116">
        <v>33.549999999999997</v>
      </c>
      <c r="W87">
        <v>15.9</v>
      </c>
      <c r="X87">
        <v>17.649999999999999</v>
      </c>
      <c r="Y87">
        <v>-4</v>
      </c>
      <c r="Z87">
        <v>0</v>
      </c>
    </row>
    <row r="88" spans="7:26">
      <c r="G88" t="s">
        <v>130</v>
      </c>
      <c r="H88" s="115">
        <v>34.78</v>
      </c>
      <c r="I88" s="88">
        <v>26.68</v>
      </c>
      <c r="J88" s="88">
        <v>0</v>
      </c>
      <c r="K88" s="88">
        <v>12.13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-4</v>
      </c>
      <c r="V88" s="116">
        <v>73.59</v>
      </c>
      <c r="W88">
        <v>34.78</v>
      </c>
      <c r="X88">
        <v>26.68</v>
      </c>
      <c r="Y88">
        <v>-4</v>
      </c>
      <c r="Z88">
        <v>12.13</v>
      </c>
    </row>
    <row r="89" spans="7:26">
      <c r="G89" t="s">
        <v>131</v>
      </c>
      <c r="H89" s="115">
        <v>51.13</v>
      </c>
      <c r="I89" s="88">
        <v>29.69</v>
      </c>
      <c r="J89" s="88">
        <v>0</v>
      </c>
      <c r="K89" s="88">
        <v>9.9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-4</v>
      </c>
      <c r="V89" s="116">
        <v>90.72</v>
      </c>
      <c r="W89">
        <v>51.13</v>
      </c>
      <c r="X89">
        <v>29.69</v>
      </c>
      <c r="Y89">
        <v>-4</v>
      </c>
      <c r="Z89">
        <v>9.9</v>
      </c>
    </row>
    <row r="90" spans="7:26">
      <c r="G90" t="s">
        <v>132</v>
      </c>
      <c r="H90" s="115">
        <v>54</v>
      </c>
      <c r="I90" s="88">
        <v>37.92</v>
      </c>
      <c r="J90" s="88">
        <v>0</v>
      </c>
      <c r="K90" s="88">
        <v>8.6199999999999992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-4</v>
      </c>
      <c r="V90" s="116">
        <v>100.54</v>
      </c>
      <c r="W90">
        <v>54</v>
      </c>
      <c r="X90">
        <v>37.92</v>
      </c>
      <c r="Y90">
        <v>-4</v>
      </c>
      <c r="Z90">
        <v>8.6199999999999992</v>
      </c>
    </row>
    <row r="91" spans="7:26">
      <c r="G91" t="s">
        <v>133</v>
      </c>
      <c r="H91" s="115">
        <v>0</v>
      </c>
      <c r="I91" s="88">
        <v>39.11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-4</v>
      </c>
      <c r="V91" s="116">
        <v>39.11</v>
      </c>
      <c r="W91">
        <v>0</v>
      </c>
      <c r="X91">
        <v>39.11</v>
      </c>
      <c r="Y91">
        <v>-4</v>
      </c>
      <c r="Z91">
        <v>0</v>
      </c>
    </row>
    <row r="92" spans="7:26">
      <c r="G92" t="s">
        <v>134</v>
      </c>
      <c r="H92" s="115">
        <v>9.6</v>
      </c>
      <c r="I92" s="88">
        <v>43.88</v>
      </c>
      <c r="J92" s="88">
        <v>0</v>
      </c>
      <c r="K92" s="88">
        <v>13.71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-4</v>
      </c>
      <c r="V92" s="116">
        <v>67.19</v>
      </c>
      <c r="W92">
        <v>9.6</v>
      </c>
      <c r="X92">
        <v>43.88</v>
      </c>
      <c r="Y92">
        <v>-4</v>
      </c>
      <c r="Z92">
        <v>13.71</v>
      </c>
    </row>
    <row r="93" spans="7:26">
      <c r="G93" t="s">
        <v>135</v>
      </c>
      <c r="H93" s="115">
        <v>10.18</v>
      </c>
      <c r="I93" s="88">
        <v>47.79</v>
      </c>
      <c r="J93" s="88">
        <v>0</v>
      </c>
      <c r="K93" s="88">
        <v>13.27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-4</v>
      </c>
      <c r="V93" s="116">
        <v>71.239999999999995</v>
      </c>
      <c r="W93">
        <v>10.18</v>
      </c>
      <c r="X93">
        <v>47.79</v>
      </c>
      <c r="Y93">
        <v>-4</v>
      </c>
      <c r="Z93">
        <v>13.27</v>
      </c>
    </row>
    <row r="94" spans="7:26">
      <c r="G94" t="s">
        <v>136</v>
      </c>
      <c r="H94" s="115">
        <v>8.75</v>
      </c>
      <c r="I94" s="88">
        <v>52.49</v>
      </c>
      <c r="J94" s="88">
        <v>0</v>
      </c>
      <c r="K94" s="88">
        <v>13.12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-4</v>
      </c>
      <c r="V94" s="116">
        <v>74.36</v>
      </c>
      <c r="W94">
        <v>8.75</v>
      </c>
      <c r="X94">
        <v>52.49</v>
      </c>
      <c r="Y94">
        <v>-4</v>
      </c>
      <c r="Z94">
        <v>13.12</v>
      </c>
    </row>
    <row r="95" spans="7:26">
      <c r="G95" t="s">
        <v>137</v>
      </c>
      <c r="H95" s="115">
        <v>22.33</v>
      </c>
      <c r="I95" s="88">
        <v>58.14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-4</v>
      </c>
      <c r="V95" s="116">
        <v>80.47</v>
      </c>
      <c r="W95">
        <v>22.33</v>
      </c>
      <c r="X95">
        <v>58.14</v>
      </c>
      <c r="Y95">
        <v>-4</v>
      </c>
      <c r="Z95">
        <v>0</v>
      </c>
    </row>
    <row r="96" spans="7:26">
      <c r="G96" t="s">
        <v>138</v>
      </c>
      <c r="H96" s="115">
        <v>17.84</v>
      </c>
      <c r="I96" s="88">
        <v>59.74</v>
      </c>
      <c r="J96" s="88">
        <v>0</v>
      </c>
      <c r="K96" s="88">
        <v>8.3000000000000007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-4</v>
      </c>
      <c r="V96" s="116">
        <v>85.88</v>
      </c>
      <c r="W96">
        <v>17.84</v>
      </c>
      <c r="X96">
        <v>59.74</v>
      </c>
      <c r="Y96">
        <v>-4</v>
      </c>
      <c r="Z96">
        <v>8.3000000000000007</v>
      </c>
    </row>
    <row r="97" spans="1:83">
      <c r="G97" t="s">
        <v>139</v>
      </c>
      <c r="H97" s="115">
        <v>0</v>
      </c>
      <c r="I97" s="88">
        <v>68.44</v>
      </c>
      <c r="J97" s="88">
        <v>0</v>
      </c>
      <c r="K97" s="88">
        <v>9.1199999999999992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-4</v>
      </c>
      <c r="V97" s="116">
        <v>77.56</v>
      </c>
      <c r="W97">
        <v>0</v>
      </c>
      <c r="X97">
        <v>68.44</v>
      </c>
      <c r="Y97">
        <v>-4</v>
      </c>
      <c r="Z97">
        <v>9.1199999999999992</v>
      </c>
    </row>
    <row r="98" spans="1:83">
      <c r="G98" t="s">
        <v>140</v>
      </c>
      <c r="H98" s="115">
        <v>0</v>
      </c>
      <c r="I98" s="88">
        <v>66.819999999999993</v>
      </c>
      <c r="J98" s="88">
        <v>0</v>
      </c>
      <c r="K98" s="88">
        <v>9.2799999999999994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-4</v>
      </c>
      <c r="V98" s="116">
        <v>76.099999999999994</v>
      </c>
      <c r="W98">
        <v>0</v>
      </c>
      <c r="X98">
        <v>66.819999999999993</v>
      </c>
      <c r="Y98">
        <v>-4</v>
      </c>
      <c r="Z98">
        <v>9.2799999999999994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0.10999999999999999</v>
      </c>
      <c r="I99" s="111">
        <f t="shared" ref="I99:BQ99" si="1">SUM(I3:I98)/4000</f>
        <v>0.26891249999999994</v>
      </c>
      <c r="J99" s="111">
        <f t="shared" si="1"/>
        <v>0</v>
      </c>
      <c r="K99" s="111">
        <f t="shared" si="1"/>
        <v>1.1129799999999999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-7.8E-2</v>
      </c>
      <c r="V99" s="112">
        <f t="shared" si="1"/>
        <v>1.4918799999999997</v>
      </c>
      <c r="W99">
        <f t="shared" si="1"/>
        <v>0.10999999999999999</v>
      </c>
      <c r="X99">
        <f t="shared" si="1"/>
        <v>0.26891249999999994</v>
      </c>
      <c r="Y99">
        <f t="shared" si="1"/>
        <v>-7.8E-2</v>
      </c>
      <c r="Z99">
        <f t="shared" si="1"/>
        <v>1.1129799999999999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44805</v>
      </c>
      <c r="B1" s="225"/>
      <c r="C1" s="225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411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  <c r="AT1" s="197" t="s">
        <v>149</v>
      </c>
    </row>
    <row r="2" spans="1:47">
      <c r="A2" s="27" t="s">
        <v>44</v>
      </c>
      <c r="B2" s="225"/>
      <c r="C2" s="225"/>
      <c r="D2" s="217"/>
      <c r="E2" s="217"/>
      <c r="F2" s="217"/>
      <c r="G2" s="217"/>
      <c r="H2" s="217"/>
      <c r="I2" s="217"/>
      <c r="J2" s="217"/>
      <c r="K2" s="217"/>
      <c r="L2" s="225"/>
      <c r="M2" s="225"/>
      <c r="N2" s="225"/>
      <c r="O2" s="225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  <c r="AT2" s="197" t="s">
        <v>152</v>
      </c>
    </row>
    <row r="3" spans="1:47">
      <c r="A3" t="s">
        <v>45</v>
      </c>
      <c r="E3">
        <f>GT_NG!P3</f>
        <v>6.9689391796322493</v>
      </c>
      <c r="F3">
        <f>GT_Spot!P3</f>
        <v>0</v>
      </c>
      <c r="G3">
        <f>PPCL_NG!P3</f>
        <v>33.950000000000003</v>
      </c>
      <c r="H3">
        <f>PPCL_Spot!P3</f>
        <v>5.71</v>
      </c>
      <c r="I3">
        <f>Bawana_NG!P3</f>
        <v>95.536078479661782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996.14517281501765</v>
      </c>
      <c r="P3" s="77">
        <v>104.89</v>
      </c>
      <c r="Q3" s="77">
        <v>35.354391849919239</v>
      </c>
      <c r="R3" s="80">
        <v>0</v>
      </c>
      <c r="S3" s="80">
        <v>0</v>
      </c>
      <c r="T3" s="78">
        <f>SUMPRODUCT(LTA!F3:AJ3,LTA!F$101:AJ$101,LTA!F$103:AJ$103)</f>
        <v>13.29</v>
      </c>
      <c r="U3" s="78">
        <f>SUMPRODUCT(LTA!F3:AJ3,LTA!F$102:AJ$102,LTA!F$103:AJ$103)</f>
        <v>31.099999999999998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240.91</v>
      </c>
      <c r="Z3" s="75">
        <f>IEX!N3</f>
        <v>0</v>
      </c>
      <c r="AA3" s="117">
        <f>STOA!H3</f>
        <v>992.84999999999991</v>
      </c>
      <c r="AB3" s="117">
        <f>-STOA!N3</f>
        <v>0</v>
      </c>
      <c r="AC3">
        <f>SUMIF(B3:AB3,"&gt;0")*$AC$2-SUMIF(B3:AB3,"&lt;0")*($AC$2/(1-$AC$2))+SUMIF(AI3:AR3,"&gt;0")*$AC$2-SUMIF(AI3:AR3,"&lt;0")*($AC$2/(1-$AC$2))</f>
        <v>23.856840324453231</v>
      </c>
      <c r="AD3">
        <f>SUM(B3:AB3,AI3:AR3)-AC3</f>
        <v>2687.1477419997777</v>
      </c>
      <c r="AE3">
        <f>'IDT-1'!B3</f>
        <v>0</v>
      </c>
      <c r="AF3" s="26"/>
      <c r="AG3">
        <f>SUM(AD3:AF3)+AT3</f>
        <v>2687.1477419997777</v>
      </c>
      <c r="AI3" s="75">
        <f>PXIL!H3</f>
        <v>0</v>
      </c>
      <c r="AJ3" s="75">
        <f>PXIL!N3</f>
        <v>0</v>
      </c>
      <c r="AK3" s="75">
        <f>RTM_IEX!H3</f>
        <v>154.30000000000001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6.9689391796322493</v>
      </c>
      <c r="F4">
        <f>GT_Spot!P4</f>
        <v>0</v>
      </c>
      <c r="G4">
        <f>PPCL_NG!P4</f>
        <v>33.950000000000003</v>
      </c>
      <c r="H4">
        <f>PPCL_Spot!P4</f>
        <v>5.71</v>
      </c>
      <c r="I4">
        <f>Bawana_NG!P4</f>
        <v>95.536078479661782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996.14517281501765</v>
      </c>
      <c r="P4" s="77">
        <v>104.89</v>
      </c>
      <c r="Q4" s="77">
        <v>35.354391849919239</v>
      </c>
      <c r="R4" s="80">
        <v>0</v>
      </c>
      <c r="S4" s="80">
        <v>0</v>
      </c>
      <c r="T4" s="78">
        <f>SUMPRODUCT(LTA!F4:AJ4,LTA!F$101:AJ$101,LTA!F$103:AJ$103)</f>
        <v>13.57</v>
      </c>
      <c r="U4" s="78">
        <f>SUMPRODUCT(LTA!F4:AJ4,LTA!F$102:AJ$102,LTA!F$103:AJ$103)</f>
        <v>31.39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222.52</v>
      </c>
      <c r="Z4" s="75">
        <f>IEX!N4</f>
        <v>0</v>
      </c>
      <c r="AA4" s="117">
        <f>STOA!H4</f>
        <v>992.84999999999991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23.465328324453232</v>
      </c>
      <c r="AD4">
        <f t="shared" ref="AD4:AD67" si="1">SUM(B4:AB4,AI4:AR4)-AC4</f>
        <v>2643.0492539997776</v>
      </c>
      <c r="AE4">
        <f>'IDT-1'!B4</f>
        <v>0</v>
      </c>
      <c r="AF4" s="26"/>
      <c r="AG4">
        <f t="shared" ref="AG4:AG67" si="2">SUM(AD4:AF4)+AT4</f>
        <v>2643.0492539997776</v>
      </c>
      <c r="AI4" s="75">
        <f>PXIL!H4</f>
        <v>0</v>
      </c>
      <c r="AJ4" s="75">
        <f>PXIL!N4</f>
        <v>0</v>
      </c>
      <c r="AK4" s="75">
        <f>RTM_IEX!H4</f>
        <v>127.63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6.9689391796322493</v>
      </c>
      <c r="F5">
        <f>GT_Spot!P5</f>
        <v>0</v>
      </c>
      <c r="G5">
        <f>PPCL_NG!P5</f>
        <v>33.950000000000003</v>
      </c>
      <c r="H5">
        <f>PPCL_Spot!P5</f>
        <v>5.71</v>
      </c>
      <c r="I5">
        <f>Bawana_NG!P5</f>
        <v>95.536078479661782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996.28826022449084</v>
      </c>
      <c r="P5" s="77">
        <v>104.89</v>
      </c>
      <c r="Q5" s="77">
        <v>35.354391849919239</v>
      </c>
      <c r="R5" s="80">
        <v>0</v>
      </c>
      <c r="S5" s="80">
        <v>0</v>
      </c>
      <c r="T5" s="78">
        <f>SUMPRODUCT(LTA!F5:AJ5,LTA!F$101:AJ$101,LTA!F$103:AJ$103)</f>
        <v>13.21</v>
      </c>
      <c r="U5" s="78">
        <f>SUMPRODUCT(LTA!F5:AJ5,LTA!F$102:AJ$102,LTA!F$103:AJ$103)</f>
        <v>31.92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182.86</v>
      </c>
      <c r="Z5" s="75">
        <f>IEX!N5</f>
        <v>0</v>
      </c>
      <c r="AA5" s="117">
        <f>STOA!H5</f>
        <v>992.84999999999991</v>
      </c>
      <c r="AB5" s="117">
        <f>-STOA!N5</f>
        <v>0</v>
      </c>
      <c r="AC5">
        <f t="shared" si="0"/>
        <v>23.077187493656599</v>
      </c>
      <c r="AD5">
        <f t="shared" si="1"/>
        <v>2599.3304822400473</v>
      </c>
      <c r="AE5">
        <f>'IDT-1'!B5</f>
        <v>1.698</v>
      </c>
      <c r="AF5" s="26"/>
      <c r="AG5">
        <f t="shared" si="2"/>
        <v>2601.0284822400472</v>
      </c>
      <c r="AI5" s="75">
        <f>PXIL!H5</f>
        <v>0</v>
      </c>
      <c r="AJ5" s="75">
        <f>PXIL!N5</f>
        <v>0</v>
      </c>
      <c r="AK5" s="75">
        <f>RTM_IEX!H5</f>
        <v>122.87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6.9689391796322493</v>
      </c>
      <c r="F6">
        <f>GT_Spot!P6</f>
        <v>0</v>
      </c>
      <c r="G6">
        <f>PPCL_NG!P6</f>
        <v>33.950000000000003</v>
      </c>
      <c r="H6">
        <f>PPCL_Spot!P6</f>
        <v>5.71</v>
      </c>
      <c r="I6">
        <f>Bawana_NG!P6</f>
        <v>95.536078479661782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985.85233080290368</v>
      </c>
      <c r="P6" s="77">
        <v>104.89</v>
      </c>
      <c r="Q6" s="77">
        <v>35.354391849919239</v>
      </c>
      <c r="R6" s="80">
        <v>0</v>
      </c>
      <c r="S6" s="80">
        <v>0</v>
      </c>
      <c r="T6" s="78">
        <f>SUMPRODUCT(LTA!F6:AJ6,LTA!F$101:AJ$101,LTA!F$103:AJ$103)</f>
        <v>13.629999999999999</v>
      </c>
      <c r="U6" s="78">
        <f>SUMPRODUCT(LTA!F6:AJ6,LTA!F$102:AJ$102,LTA!F$103:AJ$103)</f>
        <v>32.700000000000003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154.79</v>
      </c>
      <c r="Z6" s="75">
        <f>IEX!N6</f>
        <v>0</v>
      </c>
      <c r="AA6" s="117">
        <f>STOA!H6</f>
        <v>992.84999999999991</v>
      </c>
      <c r="AB6" s="117">
        <f>-STOA!N6</f>
        <v>0</v>
      </c>
      <c r="AC6">
        <f t="shared" si="0"/>
        <v>22.646727314746631</v>
      </c>
      <c r="AD6">
        <f t="shared" si="1"/>
        <v>2550.8450129973703</v>
      </c>
      <c r="AE6">
        <f>'IDT-1'!B6</f>
        <v>11.073</v>
      </c>
      <c r="AF6" s="26"/>
      <c r="AG6">
        <f t="shared" si="2"/>
        <v>2561.9180129973702</v>
      </c>
      <c r="AI6" s="75">
        <f>PXIL!H6</f>
        <v>0</v>
      </c>
      <c r="AJ6" s="75">
        <f>PXIL!N6</f>
        <v>0</v>
      </c>
      <c r="AK6" s="75">
        <f>RTM_IEX!H6</f>
        <v>111.26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6.9689391796322493</v>
      </c>
      <c r="F7">
        <f>GT_Spot!P7</f>
        <v>0</v>
      </c>
      <c r="G7">
        <f>PPCL_NG!P7</f>
        <v>33.950000000000003</v>
      </c>
      <c r="H7">
        <f>PPCL_Spot!P7</f>
        <v>5.49</v>
      </c>
      <c r="I7">
        <f>Bawana_NG!P7</f>
        <v>95.536078479661782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989.44929759292359</v>
      </c>
      <c r="P7" s="77">
        <v>104.89</v>
      </c>
      <c r="Q7" s="77">
        <v>35.354391849919239</v>
      </c>
      <c r="R7" s="80">
        <v>0</v>
      </c>
      <c r="S7" s="80">
        <v>0</v>
      </c>
      <c r="T7" s="78">
        <f>SUMPRODUCT(LTA!F7:AJ7,LTA!F$101:AJ$101,LTA!F$103:AJ$103)</f>
        <v>13.79</v>
      </c>
      <c r="U7" s="78">
        <f>SUMPRODUCT(LTA!F7:AJ7,LTA!F$102:AJ$102,LTA!F$103:AJ$103)</f>
        <v>32.94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170.04</v>
      </c>
      <c r="Z7" s="75">
        <f>IEX!N7</f>
        <v>0</v>
      </c>
      <c r="AA7" s="117">
        <f>STOA!H7</f>
        <v>895.82999999999993</v>
      </c>
      <c r="AB7" s="117">
        <f>-STOA!N7</f>
        <v>0</v>
      </c>
      <c r="AC7">
        <f t="shared" si="0"/>
        <v>21.483604622498802</v>
      </c>
      <c r="AD7">
        <f t="shared" si="1"/>
        <v>2419.835102479638</v>
      </c>
      <c r="AE7">
        <f>'IDT-1'!B7</f>
        <v>43.658000000000001</v>
      </c>
      <c r="AF7" s="26"/>
      <c r="AG7">
        <f t="shared" si="2"/>
        <v>2463.4931024796379</v>
      </c>
      <c r="AI7" s="75">
        <f>PXIL!H7</f>
        <v>0</v>
      </c>
      <c r="AJ7" s="75">
        <f>PXIL!N7</f>
        <v>0</v>
      </c>
      <c r="AK7" s="75">
        <f>RTM_IEX!H7</f>
        <v>57.08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6.9689391796322493</v>
      </c>
      <c r="F8">
        <f>GT_Spot!P8</f>
        <v>0</v>
      </c>
      <c r="G8">
        <f>PPCL_NG!P8</f>
        <v>33.950000000000003</v>
      </c>
      <c r="H8">
        <f>PPCL_Spot!P8</f>
        <v>5.71</v>
      </c>
      <c r="I8">
        <f>Bawana_NG!P8</f>
        <v>95.536078479661782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989.44929759292359</v>
      </c>
      <c r="P8" s="77">
        <v>104.89</v>
      </c>
      <c r="Q8" s="77">
        <v>35.354391849919239</v>
      </c>
      <c r="R8" s="80">
        <v>0</v>
      </c>
      <c r="S8" s="80">
        <v>0</v>
      </c>
      <c r="T8" s="78">
        <f>SUMPRODUCT(LTA!F8:AJ8,LTA!F$101:AJ$101,LTA!F$103:AJ$103)</f>
        <v>13.959999999999999</v>
      </c>
      <c r="U8" s="78">
        <f>SUMPRODUCT(LTA!F8:AJ8,LTA!F$102:AJ$102,LTA!F$103:AJ$103)</f>
        <v>30.07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125.18</v>
      </c>
      <c r="Z8" s="75">
        <f>IEX!N8</f>
        <v>0</v>
      </c>
      <c r="AA8" s="117">
        <f>STOA!H8</f>
        <v>895.82999999999993</v>
      </c>
      <c r="AB8" s="117">
        <f>-STOA!N8</f>
        <v>0</v>
      </c>
      <c r="AC8">
        <f t="shared" si="0"/>
        <v>20.760508622498804</v>
      </c>
      <c r="AD8">
        <f t="shared" si="1"/>
        <v>2338.388198479638</v>
      </c>
      <c r="AE8">
        <f>'IDT-1'!B8</f>
        <v>64.302999999999997</v>
      </c>
      <c r="AF8" s="26"/>
      <c r="AG8">
        <f t="shared" si="2"/>
        <v>2402.6911984796379</v>
      </c>
      <c r="AI8" s="75">
        <f>PXIL!H8</f>
        <v>0</v>
      </c>
      <c r="AJ8" s="75">
        <f>PXIL!N8</f>
        <v>0</v>
      </c>
      <c r="AK8" s="75">
        <f>RTM_IEX!H8</f>
        <v>22.25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6.9689391796322493</v>
      </c>
      <c r="F9">
        <f>GT_Spot!P9</f>
        <v>0</v>
      </c>
      <c r="G9">
        <f>PPCL_NG!P9</f>
        <v>33.950000000000003</v>
      </c>
      <c r="H9">
        <f>PPCL_Spot!P9</f>
        <v>5.71</v>
      </c>
      <c r="I9">
        <f>Bawana_NG!P9</f>
        <v>95.536078479661782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989.23804431451094</v>
      </c>
      <c r="P9" s="77">
        <v>104.89</v>
      </c>
      <c r="Q9" s="77">
        <v>35.354391849919239</v>
      </c>
      <c r="R9" s="80">
        <v>0</v>
      </c>
      <c r="S9" s="80">
        <v>0</v>
      </c>
      <c r="T9" s="78">
        <f>SUMPRODUCT(LTA!F9:AJ9,LTA!F$101:AJ$101,LTA!F$103:AJ$103)</f>
        <v>15.35</v>
      </c>
      <c r="U9" s="78">
        <f>SUMPRODUCT(LTA!F9:AJ9,LTA!F$102:AJ$102,LTA!F$103:AJ$103)</f>
        <v>30.470000000000002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68.040000000000006</v>
      </c>
      <c r="Z9" s="75">
        <f>IEX!N9</f>
        <v>0</v>
      </c>
      <c r="AA9" s="117">
        <f>STOA!H9</f>
        <v>895.82999999999993</v>
      </c>
      <c r="AB9" s="117">
        <f>-STOA!N9</f>
        <v>0</v>
      </c>
      <c r="AC9">
        <f t="shared" si="0"/>
        <v>20.450385593648772</v>
      </c>
      <c r="AD9">
        <f t="shared" si="1"/>
        <v>2303.4570682300755</v>
      </c>
      <c r="AE9">
        <f>'IDT-1'!B9</f>
        <v>99.909000000000006</v>
      </c>
      <c r="AF9" s="26"/>
      <c r="AG9">
        <f t="shared" si="2"/>
        <v>2403.3660682300756</v>
      </c>
      <c r="AI9" s="75">
        <f>PXIL!H9</f>
        <v>0</v>
      </c>
      <c r="AJ9" s="75">
        <f>PXIL!N9</f>
        <v>0</v>
      </c>
      <c r="AK9" s="75">
        <f>RTM_IEX!H9</f>
        <v>42.57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6.9689391796322493</v>
      </c>
      <c r="F10">
        <f>GT_Spot!P10</f>
        <v>0</v>
      </c>
      <c r="G10">
        <f>PPCL_NG!P10</f>
        <v>33.950000000000003</v>
      </c>
      <c r="H10">
        <f>PPCL_Spot!P10</f>
        <v>5.71</v>
      </c>
      <c r="I10">
        <f>Bawana_NG!P10</f>
        <v>95.536078479661782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987.70169767435209</v>
      </c>
      <c r="P10" s="77">
        <v>104.89</v>
      </c>
      <c r="Q10" s="77">
        <v>35.354391849919239</v>
      </c>
      <c r="R10" s="80">
        <v>0</v>
      </c>
      <c r="S10" s="80">
        <v>0</v>
      </c>
      <c r="T10" s="78">
        <f>SUMPRODUCT(LTA!F10:AJ10,LTA!F$101:AJ$101,LTA!F$103:AJ$103)</f>
        <v>16.68</v>
      </c>
      <c r="U10" s="78">
        <f>SUMPRODUCT(LTA!F10:AJ10,LTA!F$102:AJ$102,LTA!F$103:AJ$103)</f>
        <v>30.58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10.64</v>
      </c>
      <c r="Z10" s="75">
        <f>IEX!N10</f>
        <v>0</v>
      </c>
      <c r="AA10" s="117">
        <f>STOA!H10</f>
        <v>895.82999999999993</v>
      </c>
      <c r="AB10" s="117">
        <f>-STOA!N10</f>
        <v>0</v>
      </c>
      <c r="AC10">
        <f t="shared" si="0"/>
        <v>20.123233743215376</v>
      </c>
      <c r="AD10">
        <f t="shared" si="1"/>
        <v>2266.60787344035</v>
      </c>
      <c r="AE10">
        <f>'IDT-1'!B10</f>
        <v>137.81200000000001</v>
      </c>
      <c r="AF10" s="26"/>
      <c r="AG10">
        <f t="shared" si="2"/>
        <v>2404.4198734403499</v>
      </c>
      <c r="AI10" s="75">
        <f>PXIL!H10</f>
        <v>0</v>
      </c>
      <c r="AJ10" s="75">
        <f>PXIL!N10</f>
        <v>0</v>
      </c>
      <c r="AK10" s="75">
        <f>RTM_IEX!H10</f>
        <v>62.89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6.9689391796322493</v>
      </c>
      <c r="F11">
        <f>GT_Spot!P11</f>
        <v>0</v>
      </c>
      <c r="G11">
        <f>PPCL_NG!P11</f>
        <v>33.950000000000003</v>
      </c>
      <c r="H11">
        <f>PPCL_Spot!P11</f>
        <v>5.71</v>
      </c>
      <c r="I11">
        <f>Bawana_NG!P11</f>
        <v>97.103921489439045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981.2625771097363</v>
      </c>
      <c r="P11" s="77">
        <v>104.89</v>
      </c>
      <c r="Q11" s="77">
        <v>35.354391849919239</v>
      </c>
      <c r="R11" s="80">
        <v>0</v>
      </c>
      <c r="S11" s="80">
        <v>0</v>
      </c>
      <c r="T11" s="78">
        <f>SUMPRODUCT(LTA!F11:AJ11,LTA!F$101:AJ$101,LTA!F$103:AJ$103)</f>
        <v>16.54</v>
      </c>
      <c r="U11" s="78">
        <f>SUMPRODUCT(LTA!F11:AJ11,LTA!F$102:AJ$102,LTA!F$103:AJ$103)</f>
        <v>24.47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896.09999999999991</v>
      </c>
      <c r="AB11" s="117">
        <f>-STOA!N11</f>
        <v>0</v>
      </c>
      <c r="AC11">
        <f t="shared" si="0"/>
        <v>19.661574500732797</v>
      </c>
      <c r="AD11">
        <f t="shared" si="1"/>
        <v>2214.6082551279942</v>
      </c>
      <c r="AE11">
        <f>'IDT-1'!B11</f>
        <v>121</v>
      </c>
      <c r="AF11" s="26"/>
      <c r="AG11">
        <f t="shared" si="2"/>
        <v>2335.6082551279942</v>
      </c>
      <c r="AI11" s="75">
        <f>PXIL!H11</f>
        <v>0</v>
      </c>
      <c r="AJ11" s="75">
        <f>PXIL!N11</f>
        <v>0</v>
      </c>
      <c r="AK11" s="75">
        <f>RTM_IEX!H11</f>
        <v>31.92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6.7750363689263891</v>
      </c>
      <c r="F12">
        <f>GT_Spot!P12</f>
        <v>0</v>
      </c>
      <c r="G12">
        <f>PPCL_NG!P12</f>
        <v>33.950000000000003</v>
      </c>
      <c r="H12">
        <f>PPCL_Spot!P12</f>
        <v>5.39</v>
      </c>
      <c r="I12">
        <f>Bawana_NG!P12</f>
        <v>97.103921489439045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971.8802110297363</v>
      </c>
      <c r="P12" s="77">
        <v>104.89</v>
      </c>
      <c r="Q12" s="77">
        <v>35.354391849919239</v>
      </c>
      <c r="R12" s="80">
        <v>0</v>
      </c>
      <c r="S12" s="80">
        <v>0</v>
      </c>
      <c r="T12" s="78">
        <f>SUMPRODUCT(LTA!F12:AJ12,LTA!F$101:AJ$101,LTA!F$103:AJ$103)</f>
        <v>16.490000000000002</v>
      </c>
      <c r="U12" s="78">
        <f>SUMPRODUCT(LTA!F12:AJ12,LTA!F$102:AJ$102,LTA!F$103:AJ$103)</f>
        <v>24.36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896.09999999999991</v>
      </c>
      <c r="AB12" s="117">
        <f>-STOA!N12</f>
        <v>0</v>
      </c>
      <c r="AC12">
        <f t="shared" si="0"/>
        <v>19.487983334494583</v>
      </c>
      <c r="AD12">
        <f t="shared" si="1"/>
        <v>2195.0555774035265</v>
      </c>
      <c r="AE12">
        <f>'IDT-1'!B12</f>
        <v>92</v>
      </c>
      <c r="AF12" s="26"/>
      <c r="AG12">
        <f t="shared" si="2"/>
        <v>2287.0555774035265</v>
      </c>
      <c r="AI12" s="75">
        <f>PXIL!H12</f>
        <v>0</v>
      </c>
      <c r="AJ12" s="75">
        <f>PXIL!N12</f>
        <v>0</v>
      </c>
      <c r="AK12" s="75">
        <f>RTM_IEX!H12</f>
        <v>22.25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6.7750363689263891</v>
      </c>
      <c r="F13">
        <f>GT_Spot!P13</f>
        <v>0</v>
      </c>
      <c r="G13">
        <f>PPCL_NG!P13</f>
        <v>33.950000000000003</v>
      </c>
      <c r="H13">
        <f>PPCL_Spot!P13</f>
        <v>5.18</v>
      </c>
      <c r="I13">
        <f>Bawana_NG!P13</f>
        <v>97.103921489439045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967.37337047291726</v>
      </c>
      <c r="P13" s="77">
        <v>104.89</v>
      </c>
      <c r="Q13" s="77">
        <v>35.354391849919239</v>
      </c>
      <c r="R13" s="80">
        <v>0</v>
      </c>
      <c r="S13" s="80">
        <v>0</v>
      </c>
      <c r="T13" s="78">
        <f>SUMPRODUCT(LTA!F13:AJ13,LTA!F$101:AJ$101,LTA!F$103:AJ$103)</f>
        <v>15.19</v>
      </c>
      <c r="U13" s="78">
        <f>SUMPRODUCT(LTA!F13:AJ13,LTA!F$102:AJ$102,LTA!F$103:AJ$103)</f>
        <v>24.529999999999998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896.09999999999991</v>
      </c>
      <c r="AB13" s="117">
        <f>-STOA!N13</f>
        <v>0</v>
      </c>
      <c r="AC13">
        <f t="shared" si="0"/>
        <v>19.86227513759458</v>
      </c>
      <c r="AD13">
        <f t="shared" si="1"/>
        <v>2237.2144450436076</v>
      </c>
      <c r="AE13">
        <f>'IDT-1'!B13</f>
        <v>67</v>
      </c>
      <c r="AF13" s="26"/>
      <c r="AG13">
        <f t="shared" si="2"/>
        <v>2304.2144450436076</v>
      </c>
      <c r="AI13" s="75">
        <f>PXIL!H13</f>
        <v>0</v>
      </c>
      <c r="AJ13" s="75">
        <f>PXIL!N13</f>
        <v>0</v>
      </c>
      <c r="AK13" s="75">
        <f>RTM_IEX!H13</f>
        <v>70.63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6.7750363689263891</v>
      </c>
      <c r="F14">
        <f>GT_Spot!P14</f>
        <v>0</v>
      </c>
      <c r="G14">
        <f>PPCL_NG!P14</f>
        <v>33.950000000000003</v>
      </c>
      <c r="H14">
        <f>PPCL_Spot!P14</f>
        <v>5.39</v>
      </c>
      <c r="I14">
        <f>Bawana_NG!P14</f>
        <v>97.103921489439045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957.44445044450447</v>
      </c>
      <c r="P14" s="77">
        <v>104.89</v>
      </c>
      <c r="Q14" s="77">
        <v>35.354391849919239</v>
      </c>
      <c r="R14" s="80">
        <v>0</v>
      </c>
      <c r="S14" s="80">
        <v>0</v>
      </c>
      <c r="T14" s="78">
        <f>SUMPRODUCT(LTA!F14:AJ14,LTA!F$101:AJ$101,LTA!F$103:AJ$103)</f>
        <v>14.93</v>
      </c>
      <c r="U14" s="78">
        <f>SUMPRODUCT(LTA!F14:AJ14,LTA!F$102:AJ$102,LTA!F$103:AJ$103)</f>
        <v>27.88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896.09999999999991</v>
      </c>
      <c r="AB14" s="117">
        <f>-STOA!N14</f>
        <v>0</v>
      </c>
      <c r="AC14">
        <f t="shared" si="0"/>
        <v>19.616588641344549</v>
      </c>
      <c r="AD14">
        <f t="shared" si="1"/>
        <v>2209.541211511445</v>
      </c>
      <c r="AE14">
        <f>'IDT-1'!B14</f>
        <v>37</v>
      </c>
      <c r="AF14" s="26"/>
      <c r="AG14">
        <f t="shared" si="2"/>
        <v>2246.541211511445</v>
      </c>
      <c r="AI14" s="75">
        <f>PXIL!H14</f>
        <v>0</v>
      </c>
      <c r="AJ14" s="75">
        <f>PXIL!N14</f>
        <v>0</v>
      </c>
      <c r="AK14" s="75">
        <f>RTM_IEX!H14</f>
        <v>49.34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6.9689391796322493</v>
      </c>
      <c r="F15">
        <f>GT_Spot!P15</f>
        <v>0</v>
      </c>
      <c r="G15">
        <f>PPCL_NG!P15</f>
        <v>33.950000000000003</v>
      </c>
      <c r="H15">
        <f>PPCL_Spot!P15</f>
        <v>5.39</v>
      </c>
      <c r="I15">
        <f>Bawana_NG!P15</f>
        <v>97.103921489439045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954.67356751010436</v>
      </c>
      <c r="P15" s="77">
        <v>104.89</v>
      </c>
      <c r="Q15" s="77">
        <v>35.354391849919239</v>
      </c>
      <c r="R15" s="80">
        <v>0</v>
      </c>
      <c r="S15" s="80">
        <v>0</v>
      </c>
      <c r="T15" s="78">
        <f>SUMPRODUCT(LTA!F15:AJ15,LTA!F$101:AJ$101,LTA!F$103:AJ$103)</f>
        <v>14.94</v>
      </c>
      <c r="U15" s="78">
        <f>SUMPRODUCT(LTA!F15:AJ15,LTA!F$102:AJ$102,LTA!F$103:AJ$103)</f>
        <v>27.619999999999997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657.1099999999999</v>
      </c>
      <c r="AB15" s="117">
        <f>-STOA!N15</f>
        <v>0</v>
      </c>
      <c r="AC15">
        <f t="shared" si="0"/>
        <v>17.352375216256036</v>
      </c>
      <c r="AD15">
        <f t="shared" si="1"/>
        <v>1954.5084448128389</v>
      </c>
      <c r="AE15">
        <f>'IDT-1'!B15</f>
        <v>244</v>
      </c>
      <c r="AF15" s="26"/>
      <c r="AG15">
        <f t="shared" si="2"/>
        <v>2198.5084448128391</v>
      </c>
      <c r="AI15" s="75">
        <f>PXIL!H15</f>
        <v>0</v>
      </c>
      <c r="AJ15" s="75">
        <f>PXIL!N15</f>
        <v>0</v>
      </c>
      <c r="AK15" s="75">
        <f>RTM_IEX!H15</f>
        <v>33.86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6.9689391796322493</v>
      </c>
      <c r="F16">
        <f>GT_Spot!P16</f>
        <v>0</v>
      </c>
      <c r="G16">
        <f>PPCL_NG!P16</f>
        <v>33.950000000000003</v>
      </c>
      <c r="H16">
        <f>PPCL_Spot!P16</f>
        <v>5.39</v>
      </c>
      <c r="I16">
        <f>Bawana_NG!P16</f>
        <v>97.103921489439045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964.05593359010436</v>
      </c>
      <c r="P16" s="77">
        <v>104.89</v>
      </c>
      <c r="Q16" s="77">
        <v>35.354391849919239</v>
      </c>
      <c r="R16" s="80">
        <v>0</v>
      </c>
      <c r="S16" s="80">
        <v>0</v>
      </c>
      <c r="T16" s="78">
        <f>SUMPRODUCT(LTA!F16:AJ16,LTA!F$101:AJ$101,LTA!F$103:AJ$103)</f>
        <v>14.99</v>
      </c>
      <c r="U16" s="78">
        <f>SUMPRODUCT(LTA!F16:AJ16,LTA!F$102:AJ$102,LTA!F$103:AJ$103)</f>
        <v>27.22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657.1099999999999</v>
      </c>
      <c r="AB16" s="117">
        <f>-STOA!N16</f>
        <v>0</v>
      </c>
      <c r="AC16">
        <f t="shared" si="0"/>
        <v>17.551100037760033</v>
      </c>
      <c r="AD16">
        <f t="shared" si="1"/>
        <v>1976.8920860713349</v>
      </c>
      <c r="AE16">
        <f>'IDT-1'!B16</f>
        <v>222</v>
      </c>
      <c r="AF16" s="26"/>
      <c r="AG16">
        <f t="shared" si="2"/>
        <v>2198.8920860713351</v>
      </c>
      <c r="AI16" s="75">
        <f>PXIL!H16</f>
        <v>0</v>
      </c>
      <c r="AJ16" s="75">
        <f>PXIL!N16</f>
        <v>0</v>
      </c>
      <c r="AK16" s="75">
        <f>RTM_IEX!H16</f>
        <v>47.41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6.9689391796322493</v>
      </c>
      <c r="F17">
        <f>GT_Spot!P17</f>
        <v>0</v>
      </c>
      <c r="G17">
        <f>PPCL_NG!P17</f>
        <v>33.950000000000003</v>
      </c>
      <c r="H17">
        <f>PPCL_Spot!P17</f>
        <v>5.39</v>
      </c>
      <c r="I17">
        <f>Bawana_NG!P17</f>
        <v>97.103921489439045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948.51892750730462</v>
      </c>
      <c r="P17" s="77">
        <v>104.89</v>
      </c>
      <c r="Q17" s="77">
        <v>35.354391849919239</v>
      </c>
      <c r="R17" s="80">
        <v>0</v>
      </c>
      <c r="S17" s="80">
        <v>0</v>
      </c>
      <c r="T17" s="78">
        <f>SUMPRODUCT(LTA!F17:AJ17,LTA!F$101:AJ$101,LTA!F$103:AJ$103)</f>
        <v>15.02</v>
      </c>
      <c r="U17" s="78">
        <f>SUMPRODUCT(LTA!F17:AJ17,LTA!F$102:AJ$102,LTA!F$103:AJ$103)</f>
        <v>31.71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657.1099999999999</v>
      </c>
      <c r="AB17" s="117">
        <f>-STOA!N17</f>
        <v>0</v>
      </c>
      <c r="AC17">
        <f t="shared" si="0"/>
        <v>17.1561823842314</v>
      </c>
      <c r="AD17">
        <f t="shared" si="1"/>
        <v>1932.4099976420637</v>
      </c>
      <c r="AE17">
        <f>'IDT-1'!B17</f>
        <v>209</v>
      </c>
      <c r="AF17" s="26"/>
      <c r="AG17">
        <f t="shared" si="2"/>
        <v>2141.4099976420639</v>
      </c>
      <c r="AI17" s="75">
        <f>PXIL!H17</f>
        <v>0</v>
      </c>
      <c r="AJ17" s="75">
        <f>PXIL!N17</f>
        <v>0</v>
      </c>
      <c r="AK17" s="75">
        <f>RTM_IEX!H17</f>
        <v>13.55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6.9689391796322493</v>
      </c>
      <c r="F18">
        <f>GT_Spot!P18</f>
        <v>0</v>
      </c>
      <c r="G18">
        <f>PPCL_NG!P18</f>
        <v>33.950000000000003</v>
      </c>
      <c r="H18">
        <f>PPCL_Spot!P18</f>
        <v>5.39</v>
      </c>
      <c r="I18">
        <f>Bawana_NG!P18</f>
        <v>97.103921489439045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950.23375887290467</v>
      </c>
      <c r="P18" s="77">
        <v>104.89</v>
      </c>
      <c r="Q18" s="77">
        <v>35.354391849919239</v>
      </c>
      <c r="R18" s="80">
        <v>0</v>
      </c>
      <c r="S18" s="80">
        <v>0</v>
      </c>
      <c r="T18" s="78">
        <f>SUMPRODUCT(LTA!F18:AJ18,LTA!F$101:AJ$101,LTA!F$103:AJ$103)</f>
        <v>17.990000000000002</v>
      </c>
      <c r="U18" s="78">
        <f>SUMPRODUCT(LTA!F18:AJ18,LTA!F$102:AJ$102,LTA!F$103:AJ$103)</f>
        <v>31.03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657.1099999999999</v>
      </c>
      <c r="AB18" s="117">
        <f>-STOA!N18</f>
        <v>0</v>
      </c>
      <c r="AC18">
        <f t="shared" si="0"/>
        <v>17.608544900248678</v>
      </c>
      <c r="AD18">
        <f t="shared" si="1"/>
        <v>1983.3624664916465</v>
      </c>
      <c r="AE18">
        <f>'IDT-1'!B18</f>
        <v>189</v>
      </c>
      <c r="AF18" s="26"/>
      <c r="AG18">
        <f t="shared" si="2"/>
        <v>2172.3624664916465</v>
      </c>
      <c r="AI18" s="75">
        <f>PXIL!H18</f>
        <v>0</v>
      </c>
      <c r="AJ18" s="75">
        <f>PXIL!N18</f>
        <v>0</v>
      </c>
      <c r="AK18" s="75">
        <f>RTM_IEX!H18</f>
        <v>60.95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6.9689391796322493</v>
      </c>
      <c r="F19">
        <f>GT_Spot!P19</f>
        <v>0</v>
      </c>
      <c r="G19">
        <f>PPCL_NG!P19</f>
        <v>33.950000000000003</v>
      </c>
      <c r="H19">
        <f>PPCL_Spot!P19</f>
        <v>5.18</v>
      </c>
      <c r="I19">
        <f>Bawana_NG!P19</f>
        <v>97.103921489439045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950.23375887290467</v>
      </c>
      <c r="P19" s="77">
        <v>104.89</v>
      </c>
      <c r="Q19" s="77">
        <v>35.354391849919239</v>
      </c>
      <c r="R19" s="80">
        <v>0</v>
      </c>
      <c r="S19" s="80">
        <v>0</v>
      </c>
      <c r="T19" s="78">
        <f>SUMPRODUCT(LTA!F19:AJ19,LTA!F$101:AJ$101,LTA!F$103:AJ$103)</f>
        <v>19.53</v>
      </c>
      <c r="U19" s="78">
        <f>SUMPRODUCT(LTA!F19:AJ19,LTA!F$102:AJ$102,LTA!F$103:AJ$103)</f>
        <v>30.47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657.37999999999988</v>
      </c>
      <c r="AB19" s="117">
        <f>-STOA!N19</f>
        <v>0</v>
      </c>
      <c r="AC19">
        <f t="shared" si="0"/>
        <v>17.36232090024868</v>
      </c>
      <c r="AD19">
        <f t="shared" si="1"/>
        <v>1955.6286904916465</v>
      </c>
      <c r="AE19">
        <f>'IDT-1'!B19</f>
        <v>173</v>
      </c>
      <c r="AF19" s="26"/>
      <c r="AG19">
        <f t="shared" si="2"/>
        <v>2128.6286904916465</v>
      </c>
      <c r="AI19" s="75">
        <f>PXIL!H19</f>
        <v>0</v>
      </c>
      <c r="AJ19" s="75">
        <f>PXIL!N19</f>
        <v>0</v>
      </c>
      <c r="AK19" s="75">
        <f>RTM_IEX!H19</f>
        <v>31.93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6.9689391796322493</v>
      </c>
      <c r="F20">
        <f>GT_Spot!P20</f>
        <v>0</v>
      </c>
      <c r="G20">
        <f>PPCL_NG!P20</f>
        <v>33.950000000000003</v>
      </c>
      <c r="H20">
        <f>PPCL_Spot!P20</f>
        <v>5.39</v>
      </c>
      <c r="I20">
        <f>Bawana_NG!P20</f>
        <v>97.103921489439045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950.23375887290467</v>
      </c>
      <c r="P20" s="77">
        <v>104.89</v>
      </c>
      <c r="Q20" s="77">
        <v>35.354391849919239</v>
      </c>
      <c r="R20" s="80">
        <v>0</v>
      </c>
      <c r="S20" s="80">
        <v>0</v>
      </c>
      <c r="T20" s="78">
        <f>SUMPRODUCT(LTA!F20:AJ20,LTA!F$101:AJ$101,LTA!F$103:AJ$103)</f>
        <v>19.34</v>
      </c>
      <c r="U20" s="78">
        <f>SUMPRODUCT(LTA!F20:AJ20,LTA!F$102:AJ$102,LTA!F$103:AJ$103)</f>
        <v>29.97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657.37999999999988</v>
      </c>
      <c r="AB20" s="117">
        <f>-STOA!N20</f>
        <v>0</v>
      </c>
      <c r="AC20">
        <f t="shared" si="0"/>
        <v>17.76668090024868</v>
      </c>
      <c r="AD20">
        <f t="shared" si="1"/>
        <v>2001.1743304916463</v>
      </c>
      <c r="AE20">
        <f>'IDT-1'!B20</f>
        <v>139</v>
      </c>
      <c r="AF20" s="26"/>
      <c r="AG20">
        <f t="shared" si="2"/>
        <v>2140.1743304916463</v>
      </c>
      <c r="AI20" s="75">
        <f>PXIL!H20</f>
        <v>0</v>
      </c>
      <c r="AJ20" s="75">
        <f>PXIL!N20</f>
        <v>0</v>
      </c>
      <c r="AK20" s="75">
        <f>RTM_IEX!H20</f>
        <v>78.36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6.9689391796322493</v>
      </c>
      <c r="F21">
        <f>GT_Spot!P21</f>
        <v>0</v>
      </c>
      <c r="G21">
        <f>PPCL_NG!P21</f>
        <v>33.950000000000003</v>
      </c>
      <c r="H21">
        <f>PPCL_Spot!P21</f>
        <v>5.39</v>
      </c>
      <c r="I21">
        <f>Bawana_NG!P21</f>
        <v>97.103921489439045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950.23375887290467</v>
      </c>
      <c r="P21" s="77">
        <v>104.89</v>
      </c>
      <c r="Q21" s="77">
        <v>35.354391849919239</v>
      </c>
      <c r="R21" s="80">
        <v>0</v>
      </c>
      <c r="S21" s="80">
        <v>0</v>
      </c>
      <c r="T21" s="78">
        <f>SUMPRODUCT(LTA!F21:AJ21,LTA!F$101:AJ$101,LTA!F$103:AJ$103)</f>
        <v>19.100000000000001</v>
      </c>
      <c r="U21" s="78">
        <f>SUMPRODUCT(LTA!F21:AJ21,LTA!F$102:AJ$102,LTA!F$103:AJ$103)</f>
        <v>29.05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657.37999999999988</v>
      </c>
      <c r="AB21" s="117">
        <f>-STOA!N21</f>
        <v>0</v>
      </c>
      <c r="AC21">
        <f t="shared" si="0"/>
        <v>17.173442430515021</v>
      </c>
      <c r="AD21">
        <f t="shared" si="1"/>
        <v>1910.24756896138</v>
      </c>
      <c r="AE21">
        <f>'IDT-1'!B21</f>
        <v>116</v>
      </c>
      <c r="AF21" s="26"/>
      <c r="AG21">
        <f t="shared" si="2"/>
        <v>2026.24756896138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-12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6.9689391796322493</v>
      </c>
      <c r="F22">
        <f>GT_Spot!P22</f>
        <v>0</v>
      </c>
      <c r="G22">
        <f>PPCL_NG!P22</f>
        <v>33.950000000000003</v>
      </c>
      <c r="H22">
        <f>PPCL_Spot!P22</f>
        <v>5.39</v>
      </c>
      <c r="I22">
        <f>Bawana_NG!P22</f>
        <v>97.103921489439045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945.63584741930458</v>
      </c>
      <c r="P22" s="77">
        <v>104.89</v>
      </c>
      <c r="Q22" s="77">
        <v>35.354391849919239</v>
      </c>
      <c r="R22" s="80">
        <v>0</v>
      </c>
      <c r="S22" s="80">
        <v>0</v>
      </c>
      <c r="T22" s="78">
        <f>SUMPRODUCT(LTA!F22:AJ22,LTA!F$101:AJ$101,LTA!F$103:AJ$103)</f>
        <v>18.810000000000002</v>
      </c>
      <c r="U22" s="78">
        <f>SUMPRODUCT(LTA!F22:AJ22,LTA!F$102:AJ$102,LTA!F$103:AJ$103)</f>
        <v>38.46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657.37999999999988</v>
      </c>
      <c r="AB22" s="117">
        <f>-STOA!N22</f>
        <v>0</v>
      </c>
      <c r="AC22">
        <f t="shared" si="0"/>
        <v>17.353627279456997</v>
      </c>
      <c r="AD22">
        <f t="shared" si="1"/>
        <v>1954.649472658838</v>
      </c>
      <c r="AE22">
        <f>'IDT-1'!B22</f>
        <v>90</v>
      </c>
      <c r="AF22" s="26"/>
      <c r="AG22">
        <f t="shared" si="2"/>
        <v>2044.649472658838</v>
      </c>
      <c r="AI22" s="75">
        <f>PXIL!H22</f>
        <v>0</v>
      </c>
      <c r="AJ22" s="75">
        <f>PXIL!N22</f>
        <v>0</v>
      </c>
      <c r="AK22" s="75">
        <f>RTM_IEX!H22</f>
        <v>28.06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6.9689391796322493</v>
      </c>
      <c r="F23">
        <f>GT_Spot!P23</f>
        <v>0</v>
      </c>
      <c r="G23">
        <f>PPCL_NG!P23</f>
        <v>33.950000000000003</v>
      </c>
      <c r="H23">
        <f>PPCL_Spot!P23</f>
        <v>5.39</v>
      </c>
      <c r="I23">
        <f>Bawana_NG!P23</f>
        <v>97.103921489439045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945.63584741930458</v>
      </c>
      <c r="P23" s="77">
        <v>104.89</v>
      </c>
      <c r="Q23" s="77">
        <v>35.354391849919239</v>
      </c>
      <c r="R23" s="80">
        <v>0</v>
      </c>
      <c r="S23" s="80">
        <v>0</v>
      </c>
      <c r="T23" s="78">
        <f>SUMPRODUCT(LTA!F23:AJ23,LTA!F$101:AJ$101,LTA!F$103:AJ$103)</f>
        <v>18.630000000000003</v>
      </c>
      <c r="U23" s="78">
        <f>SUMPRODUCT(LTA!F23:AJ23,LTA!F$102:AJ$102,LTA!F$103:AJ$103)</f>
        <v>37.39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657.37999999999988</v>
      </c>
      <c r="AB23" s="117">
        <f>-STOA!N23</f>
        <v>0</v>
      </c>
      <c r="AC23">
        <f t="shared" si="0"/>
        <v>17.529891279457001</v>
      </c>
      <c r="AD23">
        <f t="shared" si="1"/>
        <v>1974.5032086588383</v>
      </c>
      <c r="AE23">
        <f>'IDT-1'!B23</f>
        <v>74</v>
      </c>
      <c r="AF23" s="26"/>
      <c r="AG23">
        <f t="shared" si="2"/>
        <v>2048.503208658838</v>
      </c>
      <c r="AI23" s="75">
        <f>PXIL!H23</f>
        <v>0</v>
      </c>
      <c r="AJ23" s="75">
        <f>PXIL!N23</f>
        <v>0</v>
      </c>
      <c r="AK23" s="75">
        <f>RTM_IEX!H23</f>
        <v>49.34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6.9689391796322493</v>
      </c>
      <c r="F24">
        <f>GT_Spot!P24</f>
        <v>0</v>
      </c>
      <c r="G24">
        <f>PPCL_NG!P24</f>
        <v>33.950000000000003</v>
      </c>
      <c r="H24">
        <f>PPCL_Spot!P24</f>
        <v>5.39</v>
      </c>
      <c r="I24">
        <f>Bawana_NG!P24</f>
        <v>97.103921489439045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952.95811252010458</v>
      </c>
      <c r="P24" s="77">
        <v>104.89</v>
      </c>
      <c r="Q24" s="77">
        <v>35.354391849919239</v>
      </c>
      <c r="R24" s="80">
        <v>0</v>
      </c>
      <c r="S24" s="80">
        <v>0</v>
      </c>
      <c r="T24" s="78">
        <f>SUMPRODUCT(LTA!F24:AJ24,LTA!F$101:AJ$101,LTA!F$103:AJ$103)</f>
        <v>18.43</v>
      </c>
      <c r="U24" s="78">
        <f>SUMPRODUCT(LTA!F24:AJ24,LTA!F$102:AJ$102,LTA!F$103:AJ$103)</f>
        <v>36.480000000000004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657.37999999999988</v>
      </c>
      <c r="AB24" s="117">
        <f>-STOA!N24</f>
        <v>0</v>
      </c>
      <c r="AC24">
        <f t="shared" si="0"/>
        <v>17.201495212344035</v>
      </c>
      <c r="AD24">
        <f t="shared" si="1"/>
        <v>1937.513869826751</v>
      </c>
      <c r="AE24">
        <f>'IDT-1'!B24</f>
        <v>50</v>
      </c>
      <c r="AF24" s="26"/>
      <c r="AG24">
        <f t="shared" si="2"/>
        <v>1987.513869826751</v>
      </c>
      <c r="AI24" s="75">
        <f>PXIL!H24</f>
        <v>0</v>
      </c>
      <c r="AJ24" s="75">
        <f>PXIL!N24</f>
        <v>0</v>
      </c>
      <c r="AK24" s="75">
        <f>RTM_IEX!H24</f>
        <v>5.81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6.9689391796322493</v>
      </c>
      <c r="F25">
        <f>GT_Spot!P25</f>
        <v>0</v>
      </c>
      <c r="G25">
        <f>PPCL_NG!P25</f>
        <v>33.950000000000003</v>
      </c>
      <c r="H25">
        <f>PPCL_Spot!P25</f>
        <v>5.18</v>
      </c>
      <c r="I25">
        <f>Bawana_NG!P25</f>
        <v>97.103921489439045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957.3657844937045</v>
      </c>
      <c r="P25" s="77">
        <v>104.89</v>
      </c>
      <c r="Q25" s="77">
        <v>35.354391849919239</v>
      </c>
      <c r="R25" s="80">
        <v>0</v>
      </c>
      <c r="S25" s="80">
        <v>0</v>
      </c>
      <c r="T25" s="78">
        <f>SUMPRODUCT(LTA!F25:AJ25,LTA!F$101:AJ$101,LTA!F$103:AJ$103)</f>
        <v>18.2</v>
      </c>
      <c r="U25" s="78">
        <f>SUMPRODUCT(LTA!F25:AJ25,LTA!F$102:AJ$102,LTA!F$103:AJ$103)</f>
        <v>35.449999999999996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657.37999999999988</v>
      </c>
      <c r="AB25" s="117">
        <f>-STOA!N25</f>
        <v>0</v>
      </c>
      <c r="AC25">
        <f t="shared" si="0"/>
        <v>17.482722725711717</v>
      </c>
      <c r="AD25">
        <f t="shared" si="1"/>
        <v>1969.1903142869833</v>
      </c>
      <c r="AE25">
        <f>'IDT-1'!B25</f>
        <v>31</v>
      </c>
      <c r="AF25" s="26"/>
      <c r="AG25">
        <f t="shared" si="2"/>
        <v>2000.1903142869833</v>
      </c>
      <c r="AI25" s="75">
        <f>PXIL!H25</f>
        <v>0</v>
      </c>
      <c r="AJ25" s="75">
        <f>PXIL!N25</f>
        <v>0</v>
      </c>
      <c r="AK25" s="75">
        <f>RTM_IEX!H25</f>
        <v>34.83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13.775078414599374</v>
      </c>
      <c r="F26">
        <f>GT_Spot!P26</f>
        <v>0</v>
      </c>
      <c r="G26">
        <f>PPCL_NG!P26</f>
        <v>33.950000000000003</v>
      </c>
      <c r="H26">
        <f>PPCL_Spot!P26</f>
        <v>9.34</v>
      </c>
      <c r="I26">
        <f>Bawana_NG!P26</f>
        <v>97.103921489439045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957.3657844937045</v>
      </c>
      <c r="P26" s="77">
        <v>104.89</v>
      </c>
      <c r="Q26" s="77">
        <v>35.354391849919239</v>
      </c>
      <c r="R26" s="80">
        <v>0</v>
      </c>
      <c r="S26" s="80">
        <v>0</v>
      </c>
      <c r="T26" s="78">
        <f>SUMPRODUCT(LTA!F26:AJ26,LTA!F$101:AJ$101,LTA!F$103:AJ$103)</f>
        <v>17.97</v>
      </c>
      <c r="U26" s="78">
        <f>SUMPRODUCT(LTA!F26:AJ26,LTA!F$102:AJ$102,LTA!F$103:AJ$103)</f>
        <v>34.72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657.37999999999988</v>
      </c>
      <c r="AB26" s="117">
        <f>-STOA!N26</f>
        <v>0</v>
      </c>
      <c r="AC26">
        <f t="shared" si="0"/>
        <v>17.59629675097943</v>
      </c>
      <c r="AD26">
        <f t="shared" si="1"/>
        <v>1981.9828794966827</v>
      </c>
      <c r="AE26">
        <f>'IDT-1'!B26</f>
        <v>26</v>
      </c>
      <c r="AF26" s="26"/>
      <c r="AG26">
        <f t="shared" si="2"/>
        <v>2007.9828794966827</v>
      </c>
      <c r="AI26" s="75">
        <f>PXIL!H26</f>
        <v>0</v>
      </c>
      <c r="AJ26" s="75">
        <f>PXIL!N26</f>
        <v>0</v>
      </c>
      <c r="AK26" s="75">
        <f>RTM_IEX!H26</f>
        <v>37.729999999999997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13.775078414599374</v>
      </c>
      <c r="F27">
        <f>GT_Spot!P27</f>
        <v>0</v>
      </c>
      <c r="G27">
        <f>PPCL_NG!P27</f>
        <v>33.950000000000003</v>
      </c>
      <c r="H27">
        <f>PPCL_Spot!P27</f>
        <v>9.6199999999999992</v>
      </c>
      <c r="I27">
        <f>Bawana_NG!P27</f>
        <v>97.103921489439045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957.31623834170455</v>
      </c>
      <c r="P27" s="77">
        <v>104.89</v>
      </c>
      <c r="Q27" s="77">
        <v>35.354391849919239</v>
      </c>
      <c r="R27" s="80">
        <v>5.5700000000000012</v>
      </c>
      <c r="S27" s="80">
        <v>0</v>
      </c>
      <c r="T27" s="78">
        <f>SUMPRODUCT(LTA!F27:AJ27,LTA!F$101:AJ$101,LTA!F$103:AJ$103)</f>
        <v>17.53</v>
      </c>
      <c r="U27" s="78">
        <f>SUMPRODUCT(LTA!F27:AJ27,LTA!F$102:AJ$102,LTA!F$103:AJ$103)</f>
        <v>33.65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441.13999999999993</v>
      </c>
      <c r="AB27" s="117">
        <f>-STOA!N27</f>
        <v>0</v>
      </c>
      <c r="AC27">
        <f t="shared" si="0"/>
        <v>15.399116744841828</v>
      </c>
      <c r="AD27">
        <f t="shared" si="1"/>
        <v>1734.5005133508203</v>
      </c>
      <c r="AE27">
        <f>'IDT-1'!B27</f>
        <v>218</v>
      </c>
      <c r="AF27" s="26"/>
      <c r="AG27">
        <f t="shared" si="2"/>
        <v>1952.5005133508203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13.775078414599374</v>
      </c>
      <c r="F28">
        <f>GT_Spot!P28</f>
        <v>0</v>
      </c>
      <c r="G28">
        <f>PPCL_NG!P28</f>
        <v>33.950000000000003</v>
      </c>
      <c r="H28">
        <f>PPCL_Spot!P28</f>
        <v>9.6199999999999992</v>
      </c>
      <c r="I28">
        <f>Bawana_NG!P28</f>
        <v>97.103921489439045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978.95347026170452</v>
      </c>
      <c r="P28" s="77">
        <v>104.89</v>
      </c>
      <c r="Q28" s="77">
        <v>35.354391849919239</v>
      </c>
      <c r="R28" s="80">
        <v>12.850000000000001</v>
      </c>
      <c r="S28" s="80">
        <v>0</v>
      </c>
      <c r="T28" s="78">
        <f>SUMPRODUCT(LTA!F28:AJ28,LTA!F$101:AJ$101,LTA!F$103:AJ$103)</f>
        <v>19.009999999999998</v>
      </c>
      <c r="U28" s="78">
        <f>SUMPRODUCT(LTA!F28:AJ28,LTA!F$102:AJ$102,LTA!F$103:AJ$103)</f>
        <v>26.830000000000002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441.13999999999993</v>
      </c>
      <c r="AB28" s="117">
        <f>-STOA!N28</f>
        <v>0</v>
      </c>
      <c r="AC28">
        <f t="shared" si="0"/>
        <v>15.926208976536858</v>
      </c>
      <c r="AD28">
        <f t="shared" si="1"/>
        <v>1721.5506530391251</v>
      </c>
      <c r="AE28">
        <f>'IDT-1'!B28</f>
        <v>194</v>
      </c>
      <c r="AF28" s="26"/>
      <c r="AG28">
        <f t="shared" si="2"/>
        <v>1915.5506530391251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-36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13.775078414599374</v>
      </c>
      <c r="F29">
        <f>GT_Spot!P29</f>
        <v>0</v>
      </c>
      <c r="G29">
        <f>PPCL_NG!P29</f>
        <v>33.950000000000003</v>
      </c>
      <c r="H29">
        <f>PPCL_Spot!P29</f>
        <v>9.6199999999999992</v>
      </c>
      <c r="I29">
        <f>Bawana_NG!P29</f>
        <v>97.103921489439045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979.27187611052511</v>
      </c>
      <c r="P29" s="77">
        <v>104.89</v>
      </c>
      <c r="Q29" s="77">
        <v>35.354391849919239</v>
      </c>
      <c r="R29" s="80">
        <v>24.95</v>
      </c>
      <c r="S29" s="80">
        <v>0</v>
      </c>
      <c r="T29" s="78">
        <f>SUMPRODUCT(LTA!F29:AJ29,LTA!F$101:AJ$101,LTA!F$103:AJ$103)</f>
        <v>25.519999999999996</v>
      </c>
      <c r="U29" s="78">
        <f>SUMPRODUCT(LTA!F29:AJ29,LTA!F$102:AJ$102,LTA!F$103:AJ$103)</f>
        <v>26.37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441.13999999999993</v>
      </c>
      <c r="AB29" s="117">
        <f>-STOA!N29</f>
        <v>0</v>
      </c>
      <c r="AC29">
        <f t="shared" si="0"/>
        <v>16.026584055351112</v>
      </c>
      <c r="AD29">
        <f t="shared" si="1"/>
        <v>1746.9186838091316</v>
      </c>
      <c r="AE29">
        <f>'IDT-1'!B29</f>
        <v>181</v>
      </c>
      <c r="AF29" s="26"/>
      <c r="AG29">
        <f t="shared" si="2"/>
        <v>1927.9186838091316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-29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13.775078414599374</v>
      </c>
      <c r="F30">
        <f>GT_Spot!P30</f>
        <v>0</v>
      </c>
      <c r="G30">
        <f>PPCL_NG!P30</f>
        <v>33.950000000000003</v>
      </c>
      <c r="H30">
        <f>PPCL_Spot!P30</f>
        <v>9.6199999999999992</v>
      </c>
      <c r="I30">
        <f>Bawana_NG!P30</f>
        <v>97.103921489439045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979.27187611052511</v>
      </c>
      <c r="P30" s="77">
        <v>104.89</v>
      </c>
      <c r="Q30" s="77">
        <v>35.354391849919239</v>
      </c>
      <c r="R30" s="80">
        <v>40.019999999999996</v>
      </c>
      <c r="S30" s="80">
        <v>0</v>
      </c>
      <c r="T30" s="78">
        <f>SUMPRODUCT(LTA!F30:AJ30,LTA!F$101:AJ$101,LTA!F$103:AJ$103)</f>
        <v>32.400000000000006</v>
      </c>
      <c r="U30" s="78">
        <f>SUMPRODUCT(LTA!F30:AJ30,LTA!F$102:AJ$102,LTA!F$103:AJ$103)</f>
        <v>26.1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442.89999999999992</v>
      </c>
      <c r="AB30" s="117">
        <f>-STOA!N30</f>
        <v>0</v>
      </c>
      <c r="AC30">
        <f t="shared" si="0"/>
        <v>16.099684142518186</v>
      </c>
      <c r="AD30">
        <f t="shared" si="1"/>
        <v>1785.2855837219645</v>
      </c>
      <c r="AE30">
        <f>'IDT-1'!B30</f>
        <v>141</v>
      </c>
      <c r="AF30" s="26"/>
      <c r="AG30">
        <f t="shared" si="2"/>
        <v>1926.2855837219645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-14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13.775078414599374</v>
      </c>
      <c r="F31">
        <f>GT_Spot!P31</f>
        <v>0</v>
      </c>
      <c r="G31">
        <f>PPCL_NG!P31</f>
        <v>33.950000000000003</v>
      </c>
      <c r="H31">
        <f>PPCL_Spot!P31</f>
        <v>9.6199999999999992</v>
      </c>
      <c r="I31">
        <f>Bawana_NG!P31</f>
        <v>97.103921489439045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973.30193811452523</v>
      </c>
      <c r="P31" s="77">
        <v>104.89</v>
      </c>
      <c r="Q31" s="77">
        <v>35.354391849919239</v>
      </c>
      <c r="R31" s="80">
        <v>42</v>
      </c>
      <c r="S31" s="80">
        <v>0</v>
      </c>
      <c r="T31" s="78">
        <f>SUMPRODUCT(LTA!F31:AJ31,LTA!F$101:AJ$101,LTA!F$103:AJ$103)</f>
        <v>42.89</v>
      </c>
      <c r="U31" s="78">
        <f>SUMPRODUCT(LTA!F31:AJ31,LTA!F$102:AJ$102,LTA!F$103:AJ$103)</f>
        <v>25.54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445.37999999999988</v>
      </c>
      <c r="AB31" s="117">
        <f>-STOA!N31</f>
        <v>0</v>
      </c>
      <c r="AC31">
        <f t="shared" si="0"/>
        <v>16.235927580808752</v>
      </c>
      <c r="AD31">
        <f t="shared" si="1"/>
        <v>1786.5694022876742</v>
      </c>
      <c r="AE31">
        <f>'IDT-1'!B31</f>
        <v>100</v>
      </c>
      <c r="AF31" s="26"/>
      <c r="AG31">
        <f t="shared" si="2"/>
        <v>1886.5694022876742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-21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13.775078414599374</v>
      </c>
      <c r="F32">
        <f>GT_Spot!P32</f>
        <v>0</v>
      </c>
      <c r="G32">
        <f>PPCL_NG!P32</f>
        <v>33.950000000000003</v>
      </c>
      <c r="H32">
        <f>PPCL_Spot!P32</f>
        <v>9.6199999999999992</v>
      </c>
      <c r="I32">
        <f>Bawana_NG!P32</f>
        <v>97.103921489439045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973.30193811452523</v>
      </c>
      <c r="P32" s="77">
        <v>104.89</v>
      </c>
      <c r="Q32" s="77">
        <v>35.354391849919239</v>
      </c>
      <c r="R32" s="80">
        <v>42</v>
      </c>
      <c r="S32" s="80">
        <v>0</v>
      </c>
      <c r="T32" s="78">
        <f>SUMPRODUCT(LTA!F32:AJ32,LTA!F$101:AJ$101,LTA!F$103:AJ$103)</f>
        <v>56.07</v>
      </c>
      <c r="U32" s="78">
        <f>SUMPRODUCT(LTA!F32:AJ32,LTA!F$102:AJ$102,LTA!F$103:AJ$103)</f>
        <v>25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448.2299999999999</v>
      </c>
      <c r="AB32" s="117">
        <f>-STOA!N32</f>
        <v>0</v>
      </c>
      <c r="AC32">
        <f t="shared" si="0"/>
        <v>16.62082715143022</v>
      </c>
      <c r="AD32">
        <f t="shared" si="1"/>
        <v>1773.6745027170527</v>
      </c>
      <c r="AE32">
        <f>'IDT-1'!B32</f>
        <v>53</v>
      </c>
      <c r="AF32" s="26"/>
      <c r="AG32">
        <f t="shared" si="2"/>
        <v>1826.6745027170527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-49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13.775078414599374</v>
      </c>
      <c r="F33">
        <f>GT_Spot!P33</f>
        <v>0</v>
      </c>
      <c r="G33">
        <f>PPCL_NG!P33</f>
        <v>33.950000000000003</v>
      </c>
      <c r="H33">
        <f>PPCL_Spot!P33</f>
        <v>9.6199999999999992</v>
      </c>
      <c r="I33">
        <f>Bawana_NG!P33</f>
        <v>97.103921489439045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975.83673211479845</v>
      </c>
      <c r="P33" s="77">
        <v>104.89</v>
      </c>
      <c r="Q33" s="77">
        <v>35.354391849919239</v>
      </c>
      <c r="R33" s="80">
        <v>42</v>
      </c>
      <c r="S33" s="80">
        <v>0</v>
      </c>
      <c r="T33" s="78">
        <f>SUMPRODUCT(LTA!F33:AJ33,LTA!F$101:AJ$101,LTA!F$103:AJ$103)</f>
        <v>67.98</v>
      </c>
      <c r="U33" s="78">
        <f>SUMPRODUCT(LTA!F33:AJ33,LTA!F$102:AJ$102,LTA!F$103:AJ$103)</f>
        <v>25.15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455.2299999999999</v>
      </c>
      <c r="AB33" s="117">
        <f>-STOA!N33</f>
        <v>0</v>
      </c>
      <c r="AC33">
        <f t="shared" si="0"/>
        <v>16.659933170755306</v>
      </c>
      <c r="AD33">
        <f t="shared" si="1"/>
        <v>1812.230190698001</v>
      </c>
      <c r="AE33">
        <f>'IDT-1'!B33</f>
        <v>9</v>
      </c>
      <c r="AF33" s="26"/>
      <c r="AG33">
        <f t="shared" si="2"/>
        <v>1821.230190698001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-32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13.775078414599374</v>
      </c>
      <c r="F34">
        <f>GT_Spot!P34</f>
        <v>0</v>
      </c>
      <c r="G34">
        <f>PPCL_NG!P34</f>
        <v>33.950000000000003</v>
      </c>
      <c r="H34">
        <f>PPCL_Spot!P34</f>
        <v>9.6199999999999992</v>
      </c>
      <c r="I34">
        <f>Bawana_NG!P34</f>
        <v>97.103921489439045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950.9539154067985</v>
      </c>
      <c r="P34" s="77">
        <v>104.89</v>
      </c>
      <c r="Q34" s="77">
        <v>35.354391849919239</v>
      </c>
      <c r="R34" s="80">
        <v>42</v>
      </c>
      <c r="S34" s="80">
        <v>0</v>
      </c>
      <c r="T34" s="78">
        <f>SUMPRODUCT(LTA!F34:AJ34,LTA!F$101:AJ$101,LTA!F$103:AJ$103)</f>
        <v>87.109999999999985</v>
      </c>
      <c r="U34" s="78">
        <f>SUMPRODUCT(LTA!F34:AJ34,LTA!F$102:AJ$102,LTA!F$103:AJ$103)</f>
        <v>24.459999999999997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465.7299999999999</v>
      </c>
      <c r="AB34" s="117">
        <f>-STOA!N34</f>
        <v>0</v>
      </c>
      <c r="AC34">
        <f t="shared" si="0"/>
        <v>16.411536303014657</v>
      </c>
      <c r="AD34">
        <f t="shared" si="1"/>
        <v>1848.5357708577417</v>
      </c>
      <c r="AE34">
        <f>'IDT-1'!B34</f>
        <v>30</v>
      </c>
      <c r="AF34" s="26"/>
      <c r="AG34">
        <f t="shared" si="2"/>
        <v>1878.5357708577417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13.120986204872322</v>
      </c>
      <c r="F35">
        <f>GT_Spot!P35</f>
        <v>0</v>
      </c>
      <c r="G35">
        <f>PPCL_NG!P35</f>
        <v>33.950000000000003</v>
      </c>
      <c r="H35">
        <f>PPCL_Spot!P35</f>
        <v>9.6199999999999992</v>
      </c>
      <c r="I35">
        <f>Bawana_NG!P35</f>
        <v>95.536078479661782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932.24487351290463</v>
      </c>
      <c r="P35" s="77">
        <v>104.89</v>
      </c>
      <c r="Q35" s="77">
        <v>35.354391849919239</v>
      </c>
      <c r="R35" s="80">
        <v>42.5</v>
      </c>
      <c r="S35" s="80">
        <v>0</v>
      </c>
      <c r="T35" s="78">
        <f>SUMPRODUCT(LTA!F35:AJ35,LTA!F$101:AJ$101,LTA!F$103:AJ$103)</f>
        <v>110</v>
      </c>
      <c r="U35" s="78">
        <f>SUMPRODUCT(LTA!F35:AJ35,LTA!F$102:AJ$102,LTA!F$103:AJ$103)</f>
        <v>23.27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469.40999999999991</v>
      </c>
      <c r="AB35" s="117">
        <f>-STOA!N35</f>
        <v>0</v>
      </c>
      <c r="AC35">
        <f t="shared" si="0"/>
        <v>16.684943704416753</v>
      </c>
      <c r="AD35">
        <f t="shared" si="1"/>
        <v>1879.331386342941</v>
      </c>
      <c r="AE35">
        <f>'IDT-1'!B35</f>
        <v>13</v>
      </c>
      <c r="AF35" s="26"/>
      <c r="AG35">
        <f t="shared" si="2"/>
        <v>1892.331386342941</v>
      </c>
      <c r="AI35" s="75">
        <f>PXIL!H35</f>
        <v>0</v>
      </c>
      <c r="AJ35" s="75">
        <f>PXIL!N35</f>
        <v>0</v>
      </c>
      <c r="AK35" s="75">
        <f>RTM_IEX!H35</f>
        <v>26.12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13.120986204872322</v>
      </c>
      <c r="F36">
        <f>GT_Spot!P36</f>
        <v>0</v>
      </c>
      <c r="G36">
        <f>PPCL_NG!P36</f>
        <v>33.950000000000003</v>
      </c>
      <c r="H36">
        <f>PPCL_Spot!P36</f>
        <v>9.6199999999999992</v>
      </c>
      <c r="I36">
        <f>Bawana_NG!P36</f>
        <v>95.536078479661782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925.48780354752682</v>
      </c>
      <c r="P36" s="77">
        <v>104.89</v>
      </c>
      <c r="Q36" s="77">
        <v>35.354391849919239</v>
      </c>
      <c r="R36" s="80">
        <v>42.5</v>
      </c>
      <c r="S36" s="80">
        <v>0</v>
      </c>
      <c r="T36" s="78">
        <f>SUMPRODUCT(LTA!F36:AJ36,LTA!F$101:AJ$101,LTA!F$103:AJ$103)</f>
        <v>133.91999999999999</v>
      </c>
      <c r="U36" s="78">
        <f>SUMPRODUCT(LTA!F36:AJ36,LTA!F$102:AJ$102,LTA!F$103:AJ$103)</f>
        <v>22.619999999999997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476.40999999999991</v>
      </c>
      <c r="AB36" s="117">
        <f>-STOA!N36</f>
        <v>0</v>
      </c>
      <c r="AC36">
        <f t="shared" si="0"/>
        <v>16.662001488721426</v>
      </c>
      <c r="AD36">
        <f t="shared" si="1"/>
        <v>1876.7472585932587</v>
      </c>
      <c r="AE36">
        <f>'IDT-1'!B36</f>
        <v>9</v>
      </c>
      <c r="AF36" s="26"/>
      <c r="AG36">
        <f t="shared" si="2"/>
        <v>1885.7472585932587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13.120986204872322</v>
      </c>
      <c r="F37">
        <f>GT_Spot!P37</f>
        <v>0</v>
      </c>
      <c r="G37">
        <f>PPCL_NG!P37</f>
        <v>33.950000000000003</v>
      </c>
      <c r="H37">
        <f>PPCL_Spot!P37</f>
        <v>9.6199999999999992</v>
      </c>
      <c r="I37">
        <f>Bawana_NG!P37</f>
        <v>95.536078479661782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918.59620576397583</v>
      </c>
      <c r="P37" s="77">
        <v>104.89</v>
      </c>
      <c r="Q37" s="77">
        <v>35.354391849919239</v>
      </c>
      <c r="R37" s="80">
        <v>42.5</v>
      </c>
      <c r="S37" s="80">
        <v>0</v>
      </c>
      <c r="T37" s="78">
        <f>SUMPRODUCT(LTA!F37:AJ37,LTA!F$101:AJ$101,LTA!F$103:AJ$103)</f>
        <v>158.57000000000002</v>
      </c>
      <c r="U37" s="78">
        <f>SUMPRODUCT(LTA!F37:AJ37,LTA!F$102:AJ$102,LTA!F$103:AJ$103)</f>
        <v>21.549999999999997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489.00999999999993</v>
      </c>
      <c r="AB37" s="117">
        <f>-STOA!N37</f>
        <v>0</v>
      </c>
      <c r="AC37">
        <f t="shared" si="0"/>
        <v>17.183739428226176</v>
      </c>
      <c r="AD37">
        <f t="shared" si="1"/>
        <v>1935.513922870203</v>
      </c>
      <c r="AE37">
        <f>'IDT-1'!B37</f>
        <v>8</v>
      </c>
      <c r="AF37" s="26"/>
      <c r="AG37">
        <f t="shared" si="2"/>
        <v>1943.513922870203</v>
      </c>
      <c r="AI37" s="75">
        <f>PXIL!H37</f>
        <v>0</v>
      </c>
      <c r="AJ37" s="75">
        <f>PXIL!N37</f>
        <v>0</v>
      </c>
      <c r="AK37" s="75">
        <f>RTM_IEX!H37</f>
        <v>30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6.7750363689263891</v>
      </c>
      <c r="F38">
        <f>GT_Spot!P38</f>
        <v>0</v>
      </c>
      <c r="G38">
        <f>PPCL_NG!P38</f>
        <v>33.950000000000003</v>
      </c>
      <c r="H38">
        <f>PPCL_Spot!P38</f>
        <v>5.55</v>
      </c>
      <c r="I38">
        <f>Bawana_NG!P38</f>
        <v>95.536078479661782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914.60147621837586</v>
      </c>
      <c r="P38" s="77">
        <v>104.89</v>
      </c>
      <c r="Q38" s="77">
        <v>35.354391849919239</v>
      </c>
      <c r="R38" s="80">
        <v>42.5</v>
      </c>
      <c r="S38" s="80">
        <v>0</v>
      </c>
      <c r="T38" s="78">
        <f>SUMPRODUCT(LTA!F38:AJ38,LTA!F$101:AJ$101,LTA!F$103:AJ$103)</f>
        <v>194.45999999999998</v>
      </c>
      <c r="U38" s="78">
        <f>SUMPRODUCT(LTA!F38:AJ38,LTA!F$102:AJ$102,LTA!F$103:AJ$103)</f>
        <v>20.240000000000002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497.40999999999991</v>
      </c>
      <c r="AB38" s="117">
        <f>-STOA!N38</f>
        <v>0</v>
      </c>
      <c r="AC38">
        <f t="shared" si="0"/>
        <v>17.171149449668572</v>
      </c>
      <c r="AD38">
        <f t="shared" si="1"/>
        <v>1934.0958334672148</v>
      </c>
      <c r="AE38">
        <f>'IDT-1'!B38</f>
        <v>17</v>
      </c>
      <c r="AF38" s="26"/>
      <c r="AG38">
        <f t="shared" si="2"/>
        <v>1951.0958334672148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13.007220428529497</v>
      </c>
      <c r="F39">
        <f>GT_Spot!P39</f>
        <v>0</v>
      </c>
      <c r="G39">
        <f>PPCL_NG!P39</f>
        <v>33.950000000000003</v>
      </c>
      <c r="H39">
        <f>PPCL_Spot!P39</f>
        <v>9.6199999999999992</v>
      </c>
      <c r="I39">
        <f>Bawana_NG!P39</f>
        <v>95.536078479661782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912.43996264157579</v>
      </c>
      <c r="P39" s="77">
        <v>104.89</v>
      </c>
      <c r="Q39" s="77">
        <v>35.354391849919239</v>
      </c>
      <c r="R39" s="80">
        <v>42.5</v>
      </c>
      <c r="S39" s="80">
        <v>0</v>
      </c>
      <c r="T39" s="78">
        <f>SUMPRODUCT(LTA!F39:AJ39,LTA!F$101:AJ$101,LTA!F$103:AJ$103)</f>
        <v>213.79</v>
      </c>
      <c r="U39" s="78">
        <f>SUMPRODUCT(LTA!F39:AJ39,LTA!F$102:AJ$102,LTA!F$103:AJ$103)</f>
        <v>6.86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511.33999999999992</v>
      </c>
      <c r="AB39" s="117">
        <f>-STOA!N39</f>
        <v>0</v>
      </c>
      <c r="AC39">
        <f t="shared" si="0"/>
        <v>17.664571349917239</v>
      </c>
      <c r="AD39">
        <f t="shared" si="1"/>
        <v>1989.6730820497689</v>
      </c>
      <c r="AE39">
        <f>'IDT-1'!B39</f>
        <v>35</v>
      </c>
      <c r="AF39" s="26"/>
      <c r="AG39">
        <f t="shared" si="2"/>
        <v>2024.6730820497689</v>
      </c>
      <c r="AI39" s="75">
        <f>PXIL!H39</f>
        <v>0</v>
      </c>
      <c r="AJ39" s="75">
        <f>PXIL!N39</f>
        <v>0</v>
      </c>
      <c r="AK39" s="75">
        <f>RTM_IEX!H39</f>
        <v>28.05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13.007220428529497</v>
      </c>
      <c r="F40">
        <f>GT_Spot!P40</f>
        <v>0</v>
      </c>
      <c r="G40">
        <f>PPCL_NG!P40</f>
        <v>33.950000000000003</v>
      </c>
      <c r="H40">
        <f>PPCL_Spot!P40</f>
        <v>9.6199999999999992</v>
      </c>
      <c r="I40">
        <f>Bawana_NG!P40</f>
        <v>95.536078479661782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921.82232872157579</v>
      </c>
      <c r="P40" s="77">
        <v>104.89</v>
      </c>
      <c r="Q40" s="77">
        <v>35.354391849919239</v>
      </c>
      <c r="R40" s="80">
        <v>42.5</v>
      </c>
      <c r="S40" s="80">
        <v>0</v>
      </c>
      <c r="T40" s="78">
        <f>SUMPRODUCT(LTA!F40:AJ40,LTA!F$101:AJ$101,LTA!F$103:AJ$103)</f>
        <v>231.23</v>
      </c>
      <c r="U40" s="78">
        <f>SUMPRODUCT(LTA!F40:AJ40,LTA!F$102:AJ$102,LTA!F$103:AJ$103)</f>
        <v>6.87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516.93999999999994</v>
      </c>
      <c r="AB40" s="117">
        <f>-STOA!N40</f>
        <v>0</v>
      </c>
      <c r="AC40">
        <f t="shared" si="0"/>
        <v>17.898936171421241</v>
      </c>
      <c r="AD40">
        <f t="shared" si="1"/>
        <v>2016.0710833082653</v>
      </c>
      <c r="AE40">
        <f>'IDT-1'!B40</f>
        <v>67</v>
      </c>
      <c r="AF40" s="26"/>
      <c r="AG40">
        <f t="shared" si="2"/>
        <v>2083.0710833082653</v>
      </c>
      <c r="AI40" s="75">
        <f>PXIL!H40</f>
        <v>0</v>
      </c>
      <c r="AJ40" s="75">
        <f>PXIL!N40</f>
        <v>0</v>
      </c>
      <c r="AK40" s="75">
        <f>RTM_IEX!H40</f>
        <v>22.25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13.007220428529497</v>
      </c>
      <c r="F41">
        <f>GT_Spot!P41</f>
        <v>0</v>
      </c>
      <c r="G41">
        <f>PPCL_NG!P41</f>
        <v>33.950000000000003</v>
      </c>
      <c r="H41">
        <f>PPCL_Spot!P41</f>
        <v>9.6199999999999992</v>
      </c>
      <c r="I41">
        <f>Bawana_NG!P41</f>
        <v>95.536078479661782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929.32822158557587</v>
      </c>
      <c r="P41" s="77">
        <v>104.89</v>
      </c>
      <c r="Q41" s="77">
        <v>35.354391849919239</v>
      </c>
      <c r="R41" s="80">
        <v>42.5</v>
      </c>
      <c r="S41" s="80">
        <v>0</v>
      </c>
      <c r="T41" s="78">
        <f>SUMPRODUCT(LTA!F41:AJ41,LTA!F$101:AJ$101,LTA!F$103:AJ$103)</f>
        <v>250.84</v>
      </c>
      <c r="U41" s="78">
        <f>SUMPRODUCT(LTA!F41:AJ41,LTA!F$102:AJ$102,LTA!F$103:AJ$103)</f>
        <v>7.17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520.43999999999994</v>
      </c>
      <c r="AB41" s="117">
        <f>-STOA!N41</f>
        <v>0</v>
      </c>
      <c r="AC41">
        <f t="shared" si="0"/>
        <v>18.685446230400068</v>
      </c>
      <c r="AD41">
        <f t="shared" si="1"/>
        <v>1943.9504661132864</v>
      </c>
      <c r="AE41">
        <f>'IDT-1'!B41</f>
        <v>100</v>
      </c>
      <c r="AF41" s="26"/>
      <c r="AG41">
        <f t="shared" si="2"/>
        <v>2043.9504661132864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-80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12.083459328696703</v>
      </c>
      <c r="F42">
        <f>GT_Spot!P42</f>
        <v>0</v>
      </c>
      <c r="G42">
        <f>PPCL_NG!P42</f>
        <v>33.950000000000003</v>
      </c>
      <c r="H42">
        <f>PPCL_Spot!P42</f>
        <v>9.6199999999999992</v>
      </c>
      <c r="I42">
        <f>Bawana_NG!P42</f>
        <v>95.536078479661782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929.3284731050785</v>
      </c>
      <c r="P42" s="77">
        <v>104.89</v>
      </c>
      <c r="Q42" s="77">
        <v>35.354391849919239</v>
      </c>
      <c r="R42" s="80">
        <v>42.5</v>
      </c>
      <c r="S42" s="80">
        <v>0</v>
      </c>
      <c r="T42" s="78">
        <f>SUMPRODUCT(LTA!F42:AJ42,LTA!F$101:AJ$101,LTA!F$103:AJ$103)</f>
        <v>268.44</v>
      </c>
      <c r="U42" s="78">
        <f>SUMPRODUCT(LTA!F42:AJ42,LTA!F$102:AJ$102,LTA!F$103:AJ$103)</f>
        <v>7.07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523.93999999999994</v>
      </c>
      <c r="AB42" s="117">
        <f>-STOA!N42</f>
        <v>0</v>
      </c>
      <c r="AC42">
        <f t="shared" si="0"/>
        <v>18.435969225027787</v>
      </c>
      <c r="AD42">
        <f t="shared" si="1"/>
        <v>2012.2764335383285</v>
      </c>
      <c r="AE42">
        <f>'IDT-1'!B42</f>
        <v>132</v>
      </c>
      <c r="AF42" s="26"/>
      <c r="AG42">
        <f t="shared" si="2"/>
        <v>2144.2764335383285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-32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12.083459328696703</v>
      </c>
      <c r="F43">
        <f>GT_Spot!P43</f>
        <v>0</v>
      </c>
      <c r="G43">
        <f>PPCL_NG!P43</f>
        <v>33.950000000000003</v>
      </c>
      <c r="H43">
        <f>PPCL_Spot!P43</f>
        <v>9.6199999999999992</v>
      </c>
      <c r="I43">
        <f>Bawana_NG!P43</f>
        <v>93.97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923.75882857707859</v>
      </c>
      <c r="P43" s="77">
        <v>104.89</v>
      </c>
      <c r="Q43" s="77">
        <v>35.354391849919239</v>
      </c>
      <c r="R43" s="80">
        <v>42.5</v>
      </c>
      <c r="S43" s="80">
        <v>0</v>
      </c>
      <c r="T43" s="78">
        <f>SUMPRODUCT(LTA!F43:AJ43,LTA!F$101:AJ$101,LTA!F$103:AJ$103)</f>
        <v>284.68999999999994</v>
      </c>
      <c r="U43" s="78">
        <f>SUMPRODUCT(LTA!F43:AJ43,LTA!F$102:AJ$102,LTA!F$103:AJ$103)</f>
        <v>7.17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50.31</v>
      </c>
      <c r="Z43" s="75">
        <f>IEX!N43</f>
        <v>0</v>
      </c>
      <c r="AA43" s="117">
        <f>STOA!H43</f>
        <v>523.93999999999994</v>
      </c>
      <c r="AB43" s="117">
        <f>-STOA!N43</f>
        <v>0</v>
      </c>
      <c r="AC43">
        <f t="shared" si="0"/>
        <v>18.844367204771824</v>
      </c>
      <c r="AD43">
        <f t="shared" si="1"/>
        <v>2084.3923125509227</v>
      </c>
      <c r="AE43">
        <f>'IDT-1'!B43</f>
        <v>90</v>
      </c>
      <c r="AF43" s="26"/>
      <c r="AG43">
        <f t="shared" si="2"/>
        <v>2174.3923125509227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-19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12.083459328696703</v>
      </c>
      <c r="F44">
        <f>GT_Spot!P44</f>
        <v>0</v>
      </c>
      <c r="G44">
        <f>PPCL_NG!P44</f>
        <v>33.950000000000003</v>
      </c>
      <c r="H44">
        <f>PPCL_Spot!P44</f>
        <v>9.6199999999999992</v>
      </c>
      <c r="I44">
        <f>Bawana_NG!P44</f>
        <v>93.97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923.75770578251854</v>
      </c>
      <c r="P44" s="77">
        <v>104.89</v>
      </c>
      <c r="Q44" s="77">
        <v>35.354391849919239</v>
      </c>
      <c r="R44" s="80">
        <v>42.5</v>
      </c>
      <c r="S44" s="80">
        <v>0</v>
      </c>
      <c r="T44" s="78">
        <f>SUMPRODUCT(LTA!F44:AJ44,LTA!F$101:AJ$101,LTA!F$103:AJ$103)</f>
        <v>303.15000000000003</v>
      </c>
      <c r="U44" s="78">
        <f>SUMPRODUCT(LTA!F44:AJ44,LTA!F$102:AJ$102,LTA!F$103:AJ$103)</f>
        <v>6.97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60.95</v>
      </c>
      <c r="Z44" s="75">
        <f>IEX!N44</f>
        <v>0</v>
      </c>
      <c r="AA44" s="117">
        <f>STOA!H44</f>
        <v>527.43999999999994</v>
      </c>
      <c r="AB44" s="117">
        <f>-STOA!N44</f>
        <v>0</v>
      </c>
      <c r="AC44">
        <f t="shared" si="0"/>
        <v>19.369186767278968</v>
      </c>
      <c r="AD44">
        <f t="shared" si="1"/>
        <v>2089.2663701938554</v>
      </c>
      <c r="AE44">
        <f>'IDT-1'!B44</f>
        <v>80</v>
      </c>
      <c r="AF44" s="26"/>
      <c r="AG44">
        <f t="shared" si="2"/>
        <v>2169.2663701938554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-46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12.083459328696703</v>
      </c>
      <c r="F45">
        <f>GT_Spot!P45</f>
        <v>0</v>
      </c>
      <c r="G45">
        <f>PPCL_NG!P45</f>
        <v>33.950000000000003</v>
      </c>
      <c r="H45">
        <f>PPCL_Spot!P45</f>
        <v>9.6199999999999992</v>
      </c>
      <c r="I45">
        <f>Bawana_NG!P45</f>
        <v>93.97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923.75968169946191</v>
      </c>
      <c r="P45" s="77">
        <v>104.89</v>
      </c>
      <c r="Q45" s="77">
        <v>35.354391849919239</v>
      </c>
      <c r="R45" s="80">
        <v>42.5</v>
      </c>
      <c r="S45" s="80">
        <v>0</v>
      </c>
      <c r="T45" s="78">
        <f>SUMPRODUCT(LTA!F45:AJ45,LTA!F$101:AJ$101,LTA!F$103:AJ$103)</f>
        <v>308.27999999999997</v>
      </c>
      <c r="U45" s="78">
        <f>SUMPRODUCT(LTA!F45:AJ45,LTA!F$102:AJ$102,LTA!F$103:AJ$103)</f>
        <v>7.18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78.36</v>
      </c>
      <c r="Z45" s="75">
        <f>IEX!N45</f>
        <v>0</v>
      </c>
      <c r="AA45" s="117">
        <f>STOA!H45</f>
        <v>527.43999999999994</v>
      </c>
      <c r="AB45" s="117">
        <f>-STOA!N45</f>
        <v>0</v>
      </c>
      <c r="AC45">
        <f t="shared" si="0"/>
        <v>19.880138618624905</v>
      </c>
      <c r="AD45">
        <f t="shared" si="1"/>
        <v>2076.5073942594527</v>
      </c>
      <c r="AE45">
        <f>'IDT-1'!B45</f>
        <v>75</v>
      </c>
      <c r="AF45" s="26"/>
      <c r="AG45">
        <f t="shared" si="2"/>
        <v>2151.5073942594527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-81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12.083459328696703</v>
      </c>
      <c r="F46">
        <f>GT_Spot!P46</f>
        <v>0</v>
      </c>
      <c r="G46">
        <f>PPCL_NG!P46</f>
        <v>33.950000000000003</v>
      </c>
      <c r="H46">
        <f>PPCL_Spot!P46</f>
        <v>9.6199999999999992</v>
      </c>
      <c r="I46">
        <f>Bawana_NG!P46</f>
        <v>93.97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926.9821217699149</v>
      </c>
      <c r="P46" s="77">
        <v>104.89</v>
      </c>
      <c r="Q46" s="77">
        <v>35.354391849919239</v>
      </c>
      <c r="R46" s="80">
        <v>42.5</v>
      </c>
      <c r="S46" s="80">
        <v>0</v>
      </c>
      <c r="T46" s="78">
        <f>SUMPRODUCT(LTA!F46:AJ46,LTA!F$101:AJ$101,LTA!F$103:AJ$103)</f>
        <v>316.38999999999993</v>
      </c>
      <c r="U46" s="78">
        <f>SUMPRODUCT(LTA!F46:AJ46,LTA!F$102:AJ$102,LTA!F$103:AJ$103)</f>
        <v>7.23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76.430000000000007</v>
      </c>
      <c r="Z46" s="75">
        <f>IEX!N46</f>
        <v>0</v>
      </c>
      <c r="AA46" s="117">
        <f>STOA!H46</f>
        <v>541.57999999999993</v>
      </c>
      <c r="AB46" s="117">
        <f>-STOA!N46</f>
        <v>0</v>
      </c>
      <c r="AC46">
        <f t="shared" si="0"/>
        <v>19.537308184868781</v>
      </c>
      <c r="AD46">
        <f t="shared" si="1"/>
        <v>2162.4426647636619</v>
      </c>
      <c r="AE46">
        <f>'IDT-1'!B46</f>
        <v>65</v>
      </c>
      <c r="AF46" s="26"/>
      <c r="AG46">
        <f t="shared" si="2"/>
        <v>2227.4426647636619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-19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12.083459328696703</v>
      </c>
      <c r="F47">
        <f>GT_Spot!P47</f>
        <v>0</v>
      </c>
      <c r="G47">
        <f>PPCL_NG!P47</f>
        <v>33.950000000000003</v>
      </c>
      <c r="H47">
        <f>PPCL_Spot!P47</f>
        <v>8</v>
      </c>
      <c r="I47">
        <f>Bawana_NG!P47</f>
        <v>93.97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929.73056722484762</v>
      </c>
      <c r="P47" s="77">
        <v>104.89</v>
      </c>
      <c r="Q47" s="77">
        <v>35.354391849919239</v>
      </c>
      <c r="R47" s="80">
        <v>42.5</v>
      </c>
      <c r="S47" s="80">
        <v>0</v>
      </c>
      <c r="T47" s="78">
        <f>SUMPRODUCT(LTA!F47:AJ47,LTA!F$101:AJ$101,LTA!F$103:AJ$103)</f>
        <v>319.56</v>
      </c>
      <c r="U47" s="78">
        <f>SUMPRODUCT(LTA!F47:AJ47,LTA!F$102:AJ$102,LTA!F$103:AJ$103)</f>
        <v>12.18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94.82</v>
      </c>
      <c r="Z47" s="75">
        <f>IEX!N47</f>
        <v>0</v>
      </c>
      <c r="AA47" s="117">
        <f>STOA!H47</f>
        <v>541.57999999999993</v>
      </c>
      <c r="AB47" s="117">
        <f>-STOA!N47</f>
        <v>0</v>
      </c>
      <c r="AC47">
        <f t="shared" si="0"/>
        <v>19.74806608195048</v>
      </c>
      <c r="AD47">
        <f t="shared" si="1"/>
        <v>2224.3503523215131</v>
      </c>
      <c r="AE47">
        <f>'IDT-1'!B47</f>
        <v>50</v>
      </c>
      <c r="AF47" s="26"/>
      <c r="AG47">
        <f t="shared" si="2"/>
        <v>2274.3503523215131</v>
      </c>
      <c r="AI47" s="75">
        <f>PXIL!H47</f>
        <v>0</v>
      </c>
      <c r="AJ47" s="75">
        <f>PXIL!N47</f>
        <v>0</v>
      </c>
      <c r="AK47" s="75">
        <f>RTM_IEX!H47</f>
        <v>15.48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12.083459328696703</v>
      </c>
      <c r="F48">
        <f>GT_Spot!P48</f>
        <v>0</v>
      </c>
      <c r="G48">
        <f>PPCL_NG!P48</f>
        <v>33.950000000000003</v>
      </c>
      <c r="H48">
        <f>PPCL_Spot!P48</f>
        <v>8</v>
      </c>
      <c r="I48">
        <f>Bawana_NG!P48</f>
        <v>93.97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929.73056722484762</v>
      </c>
      <c r="P48" s="77">
        <v>104.89</v>
      </c>
      <c r="Q48" s="77">
        <v>35.354391849919239</v>
      </c>
      <c r="R48" s="80">
        <v>42.5</v>
      </c>
      <c r="S48" s="80">
        <v>0</v>
      </c>
      <c r="T48" s="78">
        <f>SUMPRODUCT(LTA!F48:AJ48,LTA!F$101:AJ$101,LTA!F$103:AJ$103)</f>
        <v>321.39999999999998</v>
      </c>
      <c r="U48" s="78">
        <f>SUMPRODUCT(LTA!F48:AJ48,LTA!F$102:AJ$102,LTA!F$103:AJ$103)</f>
        <v>12.07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42.57</v>
      </c>
      <c r="Z48" s="75">
        <f>IEX!N48</f>
        <v>0</v>
      </c>
      <c r="AA48" s="117">
        <f>STOA!H48</f>
        <v>569.27</v>
      </c>
      <c r="AB48" s="117">
        <f>-STOA!N48</f>
        <v>0</v>
      </c>
      <c r="AC48">
        <f t="shared" si="0"/>
        <v>19.819610081950479</v>
      </c>
      <c r="AD48">
        <f t="shared" si="1"/>
        <v>2232.4088083215129</v>
      </c>
      <c r="AE48">
        <f>'IDT-1'!B48</f>
        <v>60</v>
      </c>
      <c r="AF48" s="26"/>
      <c r="AG48">
        <f t="shared" si="2"/>
        <v>2292.4088083215129</v>
      </c>
      <c r="AI48" s="75">
        <f>PXIL!H48</f>
        <v>0</v>
      </c>
      <c r="AJ48" s="75">
        <f>PXIL!N48</f>
        <v>0</v>
      </c>
      <c r="AK48" s="75">
        <f>RTM_IEX!H48</f>
        <v>46.44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11.745993347444813</v>
      </c>
      <c r="F49">
        <f>GT_Spot!P49</f>
        <v>0</v>
      </c>
      <c r="G49">
        <f>PPCL_NG!P49</f>
        <v>33.950000000000003</v>
      </c>
      <c r="H49">
        <f>PPCL_Spot!P49</f>
        <v>7.4825802000689894</v>
      </c>
      <c r="I49">
        <f>Bawana_NG!P49</f>
        <v>93.97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924.35388986346902</v>
      </c>
      <c r="P49" s="77">
        <v>104.89</v>
      </c>
      <c r="Q49" s="77">
        <v>35.354391849919239</v>
      </c>
      <c r="R49" s="80">
        <v>42.5</v>
      </c>
      <c r="S49" s="80">
        <v>0</v>
      </c>
      <c r="T49" s="78">
        <f>SUMPRODUCT(LTA!F49:AJ49,LTA!F$101:AJ$101,LTA!F$103:AJ$103)</f>
        <v>322.13</v>
      </c>
      <c r="U49" s="78">
        <f>SUMPRODUCT(LTA!F49:AJ49,LTA!F$102:AJ$102,LTA!F$103:AJ$103)</f>
        <v>11.85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43.53</v>
      </c>
      <c r="Z49" s="75">
        <f>IEX!N49</f>
        <v>0</v>
      </c>
      <c r="AA49" s="117">
        <f>STOA!H49</f>
        <v>569.27</v>
      </c>
      <c r="AB49" s="117">
        <f>-STOA!N49</f>
        <v>0</v>
      </c>
      <c r="AC49">
        <f t="shared" si="0"/>
        <v>19.726580326295942</v>
      </c>
      <c r="AD49">
        <f t="shared" si="1"/>
        <v>2221.9302749346066</v>
      </c>
      <c r="AE49">
        <f>'IDT-1'!B49</f>
        <v>60</v>
      </c>
      <c r="AF49" s="26"/>
      <c r="AG49">
        <f t="shared" si="2"/>
        <v>2281.9302749346066</v>
      </c>
      <c r="AI49" s="75">
        <f>PXIL!H49</f>
        <v>0</v>
      </c>
      <c r="AJ49" s="75">
        <f>PXIL!N49</f>
        <v>0</v>
      </c>
      <c r="AK49" s="75">
        <f>RTM_IEX!H49</f>
        <v>40.630000000000003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12.083459328696703</v>
      </c>
      <c r="F50">
        <f>GT_Spot!P50</f>
        <v>0</v>
      </c>
      <c r="G50">
        <f>PPCL_NG!P50</f>
        <v>33.950000000000003</v>
      </c>
      <c r="H50">
        <f>PPCL_Spot!P50</f>
        <v>8</v>
      </c>
      <c r="I50">
        <f>Bawana_NG!P50</f>
        <v>93.97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924.35388986346902</v>
      </c>
      <c r="P50" s="77">
        <v>104.89</v>
      </c>
      <c r="Q50" s="77">
        <v>35.354391849919239</v>
      </c>
      <c r="R50" s="80">
        <v>42.5</v>
      </c>
      <c r="S50" s="80">
        <v>0</v>
      </c>
      <c r="T50" s="78">
        <f>SUMPRODUCT(LTA!F50:AJ50,LTA!F$101:AJ$101,LTA!F$103:AJ$103)</f>
        <v>331.09000000000003</v>
      </c>
      <c r="U50" s="78">
        <f>SUMPRODUCT(LTA!F50:AJ50,LTA!F$102:AJ$102,LTA!F$103:AJ$103)</f>
        <v>11.9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74.5</v>
      </c>
      <c r="Z50" s="75">
        <f>IEX!N50</f>
        <v>0</v>
      </c>
      <c r="AA50" s="117">
        <f>STOA!H50</f>
        <v>569.27</v>
      </c>
      <c r="AB50" s="117">
        <f>-STOA!N50</f>
        <v>0</v>
      </c>
      <c r="AC50">
        <f t="shared" si="0"/>
        <v>19.728383321170352</v>
      </c>
      <c r="AD50">
        <f t="shared" si="1"/>
        <v>2222.1333577209148</v>
      </c>
      <c r="AE50">
        <f>'IDT-1'!B50</f>
        <v>45</v>
      </c>
      <c r="AF50" s="26"/>
      <c r="AG50">
        <f t="shared" si="2"/>
        <v>2267.1333577209148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12.083459328696703</v>
      </c>
      <c r="F51">
        <f>GT_Spot!P51</f>
        <v>0</v>
      </c>
      <c r="G51">
        <f>PPCL_NG!P51</f>
        <v>33.950000000000003</v>
      </c>
      <c r="H51">
        <f>PPCL_Spot!P51</f>
        <v>8</v>
      </c>
      <c r="I51">
        <f>Bawana_NG!P51</f>
        <v>92.409999999999982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933.414539689869</v>
      </c>
      <c r="P51" s="77">
        <v>104.89</v>
      </c>
      <c r="Q51" s="77">
        <v>35.354391849919239</v>
      </c>
      <c r="R51" s="80">
        <v>42.5</v>
      </c>
      <c r="S51" s="80">
        <v>0</v>
      </c>
      <c r="T51" s="78">
        <f>SUMPRODUCT(LTA!F51:AJ51,LTA!F$101:AJ$101,LTA!F$103:AJ$103)</f>
        <v>331.22999999999996</v>
      </c>
      <c r="U51" s="78">
        <f>SUMPRODUCT(LTA!F51:AJ51,LTA!F$102:AJ$102,LTA!F$103:AJ$103)</f>
        <v>13.11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80.3</v>
      </c>
      <c r="Z51" s="75">
        <f>IEX!N51</f>
        <v>0</v>
      </c>
      <c r="AA51" s="117">
        <f>STOA!H51</f>
        <v>569.27</v>
      </c>
      <c r="AB51" s="117">
        <f>-STOA!N51</f>
        <v>0</v>
      </c>
      <c r="AC51">
        <f t="shared" si="0"/>
        <v>20.359701039642669</v>
      </c>
      <c r="AD51">
        <f t="shared" si="1"/>
        <v>2293.2426898288427</v>
      </c>
      <c r="AE51">
        <f>'IDT-1'!B51</f>
        <v>40</v>
      </c>
      <c r="AF51" s="26"/>
      <c r="AG51">
        <f t="shared" si="2"/>
        <v>2333.2426898288427</v>
      </c>
      <c r="AI51" s="75">
        <f>PXIL!H51</f>
        <v>0</v>
      </c>
      <c r="AJ51" s="75">
        <f>PXIL!N51</f>
        <v>0</v>
      </c>
      <c r="AK51" s="75">
        <f>RTM_IEX!H51</f>
        <v>57.09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12.083459328696703</v>
      </c>
      <c r="F52">
        <f>GT_Spot!P52</f>
        <v>0</v>
      </c>
      <c r="G52">
        <f>PPCL_NG!P52</f>
        <v>33.950000000000003</v>
      </c>
      <c r="H52">
        <f>PPCL_Spot!P52</f>
        <v>8</v>
      </c>
      <c r="I52">
        <f>Bawana_NG!P52</f>
        <v>92.409999999999982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933.41447346829727</v>
      </c>
      <c r="P52" s="77">
        <v>104.89</v>
      </c>
      <c r="Q52" s="77">
        <v>35.354391849919239</v>
      </c>
      <c r="R52" s="80">
        <v>42.5</v>
      </c>
      <c r="S52" s="80">
        <v>0</v>
      </c>
      <c r="T52" s="78">
        <f>SUMPRODUCT(LTA!F52:AJ52,LTA!F$101:AJ$101,LTA!F$103:AJ$103)</f>
        <v>331.52</v>
      </c>
      <c r="U52" s="78">
        <f>SUMPRODUCT(LTA!F52:AJ52,LTA!F$102:AJ$102,LTA!F$103:AJ$103)</f>
        <v>13.54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55.15</v>
      </c>
      <c r="Z52" s="75">
        <f>IEX!N52</f>
        <v>0</v>
      </c>
      <c r="AA52" s="117">
        <f>STOA!H52</f>
        <v>578.93999999999994</v>
      </c>
      <c r="AB52" s="117">
        <f>-STOA!N52</f>
        <v>0</v>
      </c>
      <c r="AC52">
        <f t="shared" si="0"/>
        <v>20.348876456892835</v>
      </c>
      <c r="AD52">
        <f t="shared" si="1"/>
        <v>2292.0234481900202</v>
      </c>
      <c r="AE52">
        <f>'IDT-1'!B52</f>
        <v>45</v>
      </c>
      <c r="AF52" s="26"/>
      <c r="AG52">
        <f t="shared" si="2"/>
        <v>2337.0234481900202</v>
      </c>
      <c r="AI52" s="75">
        <f>PXIL!H52</f>
        <v>0</v>
      </c>
      <c r="AJ52" s="75">
        <f>PXIL!N52</f>
        <v>0</v>
      </c>
      <c r="AK52" s="75">
        <f>RTM_IEX!H52</f>
        <v>70.62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6.5223719676549861</v>
      </c>
      <c r="F53">
        <f>GT_Spot!P53</f>
        <v>0</v>
      </c>
      <c r="G53">
        <f>PPCL_NG!P53</f>
        <v>33.950000000000003</v>
      </c>
      <c r="H53">
        <f>PPCL_Spot!P53</f>
        <v>4.7299999999999995</v>
      </c>
      <c r="I53">
        <f>Bawana_NG!P53</f>
        <v>92.409999999999982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923.27429946829716</v>
      </c>
      <c r="P53" s="77">
        <v>104.89</v>
      </c>
      <c r="Q53" s="77">
        <v>35.354391849919239</v>
      </c>
      <c r="R53" s="80">
        <v>42.5</v>
      </c>
      <c r="S53" s="80">
        <v>0</v>
      </c>
      <c r="T53" s="78">
        <f>SUMPRODUCT(LTA!F53:AJ53,LTA!F$101:AJ$101,LTA!F$103:AJ$103)</f>
        <v>336.73</v>
      </c>
      <c r="U53" s="78">
        <f>SUMPRODUCT(LTA!F53:AJ53,LTA!F$102:AJ$102,LTA!F$103:AJ$103)</f>
        <v>16.16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77.400000000000006</v>
      </c>
      <c r="Z53" s="75">
        <f>IEX!N53</f>
        <v>0</v>
      </c>
      <c r="AA53" s="117">
        <f>STOA!H53</f>
        <v>578.93999999999994</v>
      </c>
      <c r="AB53" s="117">
        <f>-STOA!N53</f>
        <v>0</v>
      </c>
      <c r="AC53">
        <f t="shared" si="0"/>
        <v>20.506297356915674</v>
      </c>
      <c r="AD53">
        <f t="shared" si="1"/>
        <v>2309.7547659289562</v>
      </c>
      <c r="AE53">
        <f>'IDT-1'!B53</f>
        <v>35</v>
      </c>
      <c r="AF53" s="26"/>
      <c r="AG53">
        <f t="shared" si="2"/>
        <v>2344.7547659289562</v>
      </c>
      <c r="AI53" s="75">
        <f>PXIL!H53</f>
        <v>0</v>
      </c>
      <c r="AJ53" s="75">
        <f>PXIL!N53</f>
        <v>0</v>
      </c>
      <c r="AK53" s="75">
        <f>RTM_IEX!H53</f>
        <v>77.400000000000006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6.5223719676549861</v>
      </c>
      <c r="F54">
        <f>GT_Spot!P54</f>
        <v>0</v>
      </c>
      <c r="G54">
        <f>PPCL_NG!P54</f>
        <v>33.950000000000003</v>
      </c>
      <c r="H54">
        <f>PPCL_Spot!P54</f>
        <v>4.7299999999999995</v>
      </c>
      <c r="I54">
        <f>Bawana_NG!P54</f>
        <v>92.409999999999982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923.27429946829716</v>
      </c>
      <c r="P54" s="77">
        <v>104.89</v>
      </c>
      <c r="Q54" s="77">
        <v>35.354391849919239</v>
      </c>
      <c r="R54" s="80">
        <v>42.5</v>
      </c>
      <c r="S54" s="80">
        <v>0</v>
      </c>
      <c r="T54" s="78">
        <f>SUMPRODUCT(LTA!F54:AJ54,LTA!F$101:AJ$101,LTA!F$103:AJ$103)</f>
        <v>337.65</v>
      </c>
      <c r="U54" s="78">
        <f>SUMPRODUCT(LTA!F54:AJ54,LTA!F$102:AJ$102,LTA!F$103:AJ$103)</f>
        <v>17.240000000000002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83.2</v>
      </c>
      <c r="Z54" s="75">
        <f>IEX!N54</f>
        <v>0</v>
      </c>
      <c r="AA54" s="117">
        <f>STOA!H54</f>
        <v>603.12999999999988</v>
      </c>
      <c r="AB54" s="117">
        <f>-STOA!N54</f>
        <v>0</v>
      </c>
      <c r="AC54">
        <f t="shared" si="0"/>
        <v>20.617529356915668</v>
      </c>
      <c r="AD54">
        <f t="shared" si="1"/>
        <v>2322.2835339289559</v>
      </c>
      <c r="AE54">
        <f>'IDT-1'!B54</f>
        <v>0</v>
      </c>
      <c r="AF54" s="26"/>
      <c r="AG54">
        <f t="shared" si="2"/>
        <v>2322.2835339289559</v>
      </c>
      <c r="AI54" s="75">
        <f>PXIL!H54</f>
        <v>0</v>
      </c>
      <c r="AJ54" s="75">
        <f>PXIL!N54</f>
        <v>0</v>
      </c>
      <c r="AK54" s="75">
        <f>RTM_IEX!H54</f>
        <v>58.05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11.078889928281882</v>
      </c>
      <c r="F55">
        <f>GT_Spot!P55</f>
        <v>0</v>
      </c>
      <c r="G55">
        <f>PPCL_NG!P55</f>
        <v>33.950000000000003</v>
      </c>
      <c r="H55">
        <f>PPCL_Spot!P55</f>
        <v>7.2274187790074986</v>
      </c>
      <c r="I55">
        <f>Bawana_NG!P55</f>
        <v>93.66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919.76373776530352</v>
      </c>
      <c r="P55" s="77">
        <v>104.89</v>
      </c>
      <c r="Q55" s="77">
        <v>35.354391849919239</v>
      </c>
      <c r="R55" s="80">
        <v>42.5</v>
      </c>
      <c r="S55" s="80">
        <v>0</v>
      </c>
      <c r="T55" s="78">
        <f>SUMPRODUCT(LTA!F55:AJ55,LTA!F$101:AJ$101,LTA!F$103:AJ$103)</f>
        <v>338.42999999999995</v>
      </c>
      <c r="U55" s="78">
        <f>SUMPRODUCT(LTA!F55:AJ55,LTA!F$102:AJ$102,LTA!F$103:AJ$103)</f>
        <v>20.090000000000003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104.49</v>
      </c>
      <c r="Z55" s="75">
        <f>IEX!N55</f>
        <v>0</v>
      </c>
      <c r="AA55" s="117">
        <f>STOA!H55</f>
        <v>603.12999999999988</v>
      </c>
      <c r="AB55" s="117">
        <f>-STOA!N55</f>
        <v>0</v>
      </c>
      <c r="AC55">
        <f t="shared" si="0"/>
        <v>20.767682795736892</v>
      </c>
      <c r="AD55">
        <f t="shared" si="1"/>
        <v>2248.7967555267746</v>
      </c>
      <c r="AE55">
        <f>'IDT-1'!B55</f>
        <v>0</v>
      </c>
      <c r="AF55" s="26"/>
      <c r="AG55">
        <f t="shared" si="2"/>
        <v>2248.7967555267746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-45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11.078889928281882</v>
      </c>
      <c r="F56">
        <f>GT_Spot!P56</f>
        <v>0</v>
      </c>
      <c r="G56">
        <f>PPCL_NG!P56</f>
        <v>33.950000000000003</v>
      </c>
      <c r="H56">
        <f>PPCL_Spot!P56</f>
        <v>7.72</v>
      </c>
      <c r="I56">
        <f>Bawana_NG!P56</f>
        <v>93.66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919.76373776530352</v>
      </c>
      <c r="P56" s="77">
        <v>104.89</v>
      </c>
      <c r="Q56" s="77">
        <v>35.354391849919239</v>
      </c>
      <c r="R56" s="80">
        <v>42.5</v>
      </c>
      <c r="S56" s="80">
        <v>0</v>
      </c>
      <c r="T56" s="78">
        <f>SUMPRODUCT(LTA!F56:AJ56,LTA!F$101:AJ$101,LTA!F$103:AJ$103)</f>
        <v>338.72</v>
      </c>
      <c r="U56" s="78">
        <f>SUMPRODUCT(LTA!F56:AJ56,LTA!F$102:AJ$102,LTA!F$103:AJ$103)</f>
        <v>21.03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119.01</v>
      </c>
      <c r="Z56" s="75">
        <f>IEX!N56</f>
        <v>0</v>
      </c>
      <c r="AA56" s="117">
        <f>STOA!H56</f>
        <v>607.97</v>
      </c>
      <c r="AB56" s="117">
        <f>-STOA!N56</f>
        <v>0</v>
      </c>
      <c r="AC56">
        <f t="shared" si="0"/>
        <v>20.775646960037726</v>
      </c>
      <c r="AD56">
        <f t="shared" si="1"/>
        <v>2289.8713725834673</v>
      </c>
      <c r="AE56">
        <f>'IDT-1'!B56</f>
        <v>0</v>
      </c>
      <c r="AF56" s="26"/>
      <c r="AG56">
        <f t="shared" si="2"/>
        <v>2289.8713725834673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-25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6.3284480098734956</v>
      </c>
      <c r="F57">
        <f>GT_Spot!P57</f>
        <v>0</v>
      </c>
      <c r="G57">
        <f>PPCL_NG!P57</f>
        <v>33.950000000000003</v>
      </c>
      <c r="H57">
        <f>PPCL_Spot!P57</f>
        <v>4.57</v>
      </c>
      <c r="I57">
        <f>Bawana_NG!P57</f>
        <v>93.66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913.7849656836903</v>
      </c>
      <c r="P57" s="77">
        <v>104.89</v>
      </c>
      <c r="Q57" s="77">
        <v>35.354391849919239</v>
      </c>
      <c r="R57" s="80">
        <v>42.5</v>
      </c>
      <c r="S57" s="80">
        <v>0</v>
      </c>
      <c r="T57" s="78">
        <f>SUMPRODUCT(LTA!F57:AJ57,LTA!F$101:AJ$101,LTA!F$103:AJ$103)</f>
        <v>339.55</v>
      </c>
      <c r="U57" s="78">
        <f>SUMPRODUCT(LTA!F57:AJ57,LTA!F$102:AJ$102,LTA!F$103:AJ$103)</f>
        <v>24.79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145.13</v>
      </c>
      <c r="Z57" s="75">
        <f>IEX!N57</f>
        <v>0</v>
      </c>
      <c r="AA57" s="117">
        <f>STOA!H57</f>
        <v>607.97</v>
      </c>
      <c r="AB57" s="117">
        <f>-STOA!N57</f>
        <v>0</v>
      </c>
      <c r="AC57">
        <f t="shared" si="0"/>
        <v>20.701804688782648</v>
      </c>
      <c r="AD57">
        <f t="shared" si="1"/>
        <v>2331.7760008547002</v>
      </c>
      <c r="AE57">
        <f>'IDT-1'!B57</f>
        <v>0</v>
      </c>
      <c r="AF57" s="26"/>
      <c r="AG57">
        <f t="shared" si="2"/>
        <v>2331.7760008547002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6.3284480098734956</v>
      </c>
      <c r="F58">
        <f>GT_Spot!P58</f>
        <v>0</v>
      </c>
      <c r="G58">
        <f>PPCL_NG!P58</f>
        <v>33.950000000000003</v>
      </c>
      <c r="H58">
        <f>PPCL_Spot!P58</f>
        <v>4.57</v>
      </c>
      <c r="I58">
        <f>Bawana_NG!P58</f>
        <v>93.66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913.78496998606465</v>
      </c>
      <c r="P58" s="77">
        <v>104.89</v>
      </c>
      <c r="Q58" s="77">
        <v>35.354391849919239</v>
      </c>
      <c r="R58" s="80">
        <v>42.5</v>
      </c>
      <c r="S58" s="80">
        <v>0</v>
      </c>
      <c r="T58" s="78">
        <f>SUMPRODUCT(LTA!F58:AJ58,LTA!F$101:AJ$101,LTA!F$103:AJ$103)</f>
        <v>340.81</v>
      </c>
      <c r="U58" s="78">
        <f>SUMPRODUCT(LTA!F58:AJ58,LTA!F$102:AJ$102,LTA!F$103:AJ$103)</f>
        <v>25.270000000000003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162.54</v>
      </c>
      <c r="Z58" s="75">
        <f>IEX!N58</f>
        <v>0</v>
      </c>
      <c r="AA58" s="117">
        <f>STOA!H58</f>
        <v>583.78</v>
      </c>
      <c r="AB58" s="117">
        <f>-STOA!N58</f>
        <v>0</v>
      </c>
      <c r="AC58">
        <f t="shared" si="0"/>
        <v>20.657452726643545</v>
      </c>
      <c r="AD58">
        <f t="shared" si="1"/>
        <v>2326.7803571192139</v>
      </c>
      <c r="AE58">
        <f>'IDT-1'!B58</f>
        <v>40</v>
      </c>
      <c r="AF58" s="26"/>
      <c r="AG58">
        <f t="shared" si="2"/>
        <v>2366.7803571192139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11.078889928281882</v>
      </c>
      <c r="F59">
        <f>GT_Spot!P59</f>
        <v>0</v>
      </c>
      <c r="G59">
        <f>PPCL_NG!P59</f>
        <v>33.950000000000003</v>
      </c>
      <c r="H59">
        <f>PPCL_Spot!P59</f>
        <v>7.72</v>
      </c>
      <c r="I59">
        <f>Bawana_NG!P59</f>
        <v>93.66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916.57040224788909</v>
      </c>
      <c r="P59" s="77">
        <v>104.89</v>
      </c>
      <c r="Q59" s="77">
        <v>35.354391849919239</v>
      </c>
      <c r="R59" s="80">
        <v>42.5</v>
      </c>
      <c r="S59" s="80">
        <v>0</v>
      </c>
      <c r="T59" s="78">
        <f>SUMPRODUCT(LTA!F59:AJ59,LTA!F$101:AJ$101,LTA!F$103:AJ$103)</f>
        <v>340.84000000000003</v>
      </c>
      <c r="U59" s="78">
        <f>SUMPRODUCT(LTA!F59:AJ59,LTA!F$102:AJ$102,LTA!F$103:AJ$103)</f>
        <v>26.14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225.43</v>
      </c>
      <c r="Z59" s="75">
        <f>IEX!N59</f>
        <v>0</v>
      </c>
      <c r="AA59" s="117">
        <f>STOA!H59</f>
        <v>564.42999999999995</v>
      </c>
      <c r="AB59" s="117">
        <f>-STOA!N59</f>
        <v>0</v>
      </c>
      <c r="AC59">
        <f t="shared" si="0"/>
        <v>21.389488419429597</v>
      </c>
      <c r="AD59">
        <f t="shared" si="1"/>
        <v>2409.2341956066607</v>
      </c>
      <c r="AE59">
        <f>'IDT-1'!B59</f>
        <v>20</v>
      </c>
      <c r="AF59" s="26"/>
      <c r="AG59">
        <f t="shared" si="2"/>
        <v>2429.2341956066607</v>
      </c>
      <c r="AI59" s="75">
        <f>PXIL!H59</f>
        <v>0</v>
      </c>
      <c r="AJ59" s="75">
        <f>PXIL!N59</f>
        <v>0</v>
      </c>
      <c r="AK59" s="75">
        <f>RTM_IEX!H59</f>
        <v>28.06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11.078889928281882</v>
      </c>
      <c r="F60">
        <f>GT_Spot!P60</f>
        <v>0</v>
      </c>
      <c r="G60">
        <f>PPCL_NG!P60</f>
        <v>33.950000000000003</v>
      </c>
      <c r="H60">
        <f>PPCL_Spot!P60</f>
        <v>7.72</v>
      </c>
      <c r="I60">
        <f>Bawana_NG!P60</f>
        <v>93.66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916.57040224788909</v>
      </c>
      <c r="P60" s="77">
        <v>104.89</v>
      </c>
      <c r="Q60" s="77">
        <v>35.354391849919239</v>
      </c>
      <c r="R60" s="80">
        <v>42.5</v>
      </c>
      <c r="S60" s="80">
        <v>0</v>
      </c>
      <c r="T60" s="78">
        <f>SUMPRODUCT(LTA!F60:AJ60,LTA!F$101:AJ$101,LTA!F$103:AJ$103)</f>
        <v>340.73</v>
      </c>
      <c r="U60" s="78">
        <f>SUMPRODUCT(LTA!F60:AJ60,LTA!F$102:AJ$102,LTA!F$103:AJ$103)</f>
        <v>27.22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294.12</v>
      </c>
      <c r="Z60" s="75">
        <f>IEX!N60</f>
        <v>0</v>
      </c>
      <c r="AA60" s="117">
        <f>STOA!H60</f>
        <v>540.24</v>
      </c>
      <c r="AB60" s="117">
        <f>-STOA!N60</f>
        <v>0</v>
      </c>
      <c r="AC60">
        <f t="shared" si="0"/>
        <v>21.891792419429599</v>
      </c>
      <c r="AD60">
        <f t="shared" si="1"/>
        <v>2465.811891606661</v>
      </c>
      <c r="AE60">
        <f>'IDT-1'!B60</f>
        <v>0</v>
      </c>
      <c r="AF60" s="26"/>
      <c r="AG60">
        <f t="shared" si="2"/>
        <v>2465.811891606661</v>
      </c>
      <c r="AI60" s="75">
        <f>PXIL!H60</f>
        <v>0</v>
      </c>
      <c r="AJ60" s="75">
        <f>PXIL!N60</f>
        <v>0</v>
      </c>
      <c r="AK60" s="75">
        <f>RTM_IEX!H60</f>
        <v>39.67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11.078889928281882</v>
      </c>
      <c r="F61">
        <f>GT_Spot!P61</f>
        <v>0</v>
      </c>
      <c r="G61">
        <f>PPCL_NG!P61</f>
        <v>33.950000000000003</v>
      </c>
      <c r="H61">
        <f>PPCL_Spot!P61</f>
        <v>7.2274187790074986</v>
      </c>
      <c r="I61">
        <f>Bawana_NG!P61</f>
        <v>93.66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907.34967801828896</v>
      </c>
      <c r="P61" s="77">
        <v>104.89</v>
      </c>
      <c r="Q61" s="77">
        <v>35.354391849919239</v>
      </c>
      <c r="R61" s="80">
        <v>42.5</v>
      </c>
      <c r="S61" s="80">
        <v>0</v>
      </c>
      <c r="T61" s="78">
        <f>SUMPRODUCT(LTA!F61:AJ61,LTA!F$101:AJ$101,LTA!F$103:AJ$103)</f>
        <v>339.64</v>
      </c>
      <c r="U61" s="78">
        <f>SUMPRODUCT(LTA!F61:AJ61,LTA!F$102:AJ$102,LTA!F$103:AJ$103)</f>
        <v>29.18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327.01</v>
      </c>
      <c r="Z61" s="75">
        <f>IEX!N61</f>
        <v>0</v>
      </c>
      <c r="AA61" s="117">
        <f>STOA!H61</f>
        <v>534.43999999999994</v>
      </c>
      <c r="AB61" s="117">
        <f>-STOA!N61</f>
        <v>0</v>
      </c>
      <c r="AC61">
        <f t="shared" si="0"/>
        <v>21.745859331464381</v>
      </c>
      <c r="AD61">
        <f t="shared" si="1"/>
        <v>2449.3745192440333</v>
      </c>
      <c r="AE61">
        <f>'IDT-1'!B61</f>
        <v>0</v>
      </c>
      <c r="AF61" s="26"/>
      <c r="AG61">
        <f t="shared" si="2"/>
        <v>2449.3745192440333</v>
      </c>
      <c r="AI61" s="75">
        <f>PXIL!H61</f>
        <v>0</v>
      </c>
      <c r="AJ61" s="75">
        <f>PXIL!N61</f>
        <v>0</v>
      </c>
      <c r="AK61" s="75">
        <f>RTM_IEX!H61</f>
        <v>4.84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11.078889928281882</v>
      </c>
      <c r="F62">
        <f>GT_Spot!P62</f>
        <v>0</v>
      </c>
      <c r="G62">
        <f>PPCL_NG!P62</f>
        <v>33.950000000000003</v>
      </c>
      <c r="H62">
        <f>PPCL_Spot!P62</f>
        <v>7.72</v>
      </c>
      <c r="I62">
        <f>Bawana_NG!P62</f>
        <v>93.66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907.34967801828896</v>
      </c>
      <c r="P62" s="77">
        <v>104.89</v>
      </c>
      <c r="Q62" s="77">
        <v>35.354391849919239</v>
      </c>
      <c r="R62" s="80">
        <v>42.5</v>
      </c>
      <c r="S62" s="80">
        <v>0</v>
      </c>
      <c r="T62" s="78">
        <f>SUMPRODUCT(LTA!F62:AJ62,LTA!F$101:AJ$101,LTA!F$103:AJ$103)</f>
        <v>337.28</v>
      </c>
      <c r="U62" s="78">
        <f>SUMPRODUCT(LTA!F62:AJ62,LTA!F$102:AJ$102,LTA!F$103:AJ$103)</f>
        <v>31.71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358.94</v>
      </c>
      <c r="Z62" s="75">
        <f>IEX!N62</f>
        <v>0</v>
      </c>
      <c r="AA62" s="117">
        <f>STOA!H62</f>
        <v>534.43999999999994</v>
      </c>
      <c r="AB62" s="117">
        <f>-STOA!N62</f>
        <v>0</v>
      </c>
      <c r="AC62">
        <f t="shared" si="0"/>
        <v>22.517994046209115</v>
      </c>
      <c r="AD62">
        <f t="shared" si="1"/>
        <v>2536.3449657502811</v>
      </c>
      <c r="AE62">
        <f>'IDT-1'!B62</f>
        <v>0</v>
      </c>
      <c r="AF62" s="26"/>
      <c r="AG62">
        <f t="shared" si="2"/>
        <v>2536.3449657502811</v>
      </c>
      <c r="AI62" s="75">
        <f>PXIL!H62</f>
        <v>0</v>
      </c>
      <c r="AJ62" s="75">
        <f>PXIL!N62</f>
        <v>0</v>
      </c>
      <c r="AK62" s="75">
        <f>RTM_IEX!H62</f>
        <v>59.99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6.3284480098734956</v>
      </c>
      <c r="F63">
        <f>GT_Spot!P63</f>
        <v>0</v>
      </c>
      <c r="G63">
        <f>PPCL_NG!P63</f>
        <v>33.950000000000003</v>
      </c>
      <c r="H63">
        <f>PPCL_Spot!P63</f>
        <v>4.57</v>
      </c>
      <c r="I63">
        <f>Bawana_NG!P63</f>
        <v>93.66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918.52767764846681</v>
      </c>
      <c r="P63" s="77">
        <v>104.89</v>
      </c>
      <c r="Q63" s="77">
        <v>35.354391849919239</v>
      </c>
      <c r="R63" s="80">
        <v>42.5</v>
      </c>
      <c r="S63" s="80">
        <v>0</v>
      </c>
      <c r="T63" s="78">
        <f>SUMPRODUCT(LTA!F63:AJ63,LTA!F$101:AJ$101,LTA!F$103:AJ$103)</f>
        <v>328.04000000000008</v>
      </c>
      <c r="U63" s="78">
        <f>SUMPRODUCT(LTA!F63:AJ63,LTA!F$102:AJ$102,LTA!F$103:AJ$103)</f>
        <v>32.32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202.2</v>
      </c>
      <c r="Z63" s="75">
        <f>IEX!N63</f>
        <v>0</v>
      </c>
      <c r="AA63" s="117">
        <f>STOA!H63</f>
        <v>724.43999999999994</v>
      </c>
      <c r="AB63" s="117">
        <f>-STOA!N63</f>
        <v>0</v>
      </c>
      <c r="AC63">
        <f t="shared" si="0"/>
        <v>22.831692554072688</v>
      </c>
      <c r="AD63">
        <f t="shared" si="1"/>
        <v>2571.6788249541873</v>
      </c>
      <c r="AE63">
        <f>'IDT-1'!B63</f>
        <v>0</v>
      </c>
      <c r="AF63" s="26"/>
      <c r="AG63">
        <f t="shared" si="2"/>
        <v>2571.6788249541873</v>
      </c>
      <c r="AI63" s="75">
        <f>PXIL!H63</f>
        <v>0</v>
      </c>
      <c r="AJ63" s="75">
        <f>PXIL!N63</f>
        <v>0</v>
      </c>
      <c r="AK63" s="75">
        <f>RTM_IEX!H63</f>
        <v>67.73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11.078889928281882</v>
      </c>
      <c r="F64">
        <f>GT_Spot!P64</f>
        <v>0</v>
      </c>
      <c r="G64">
        <f>PPCL_NG!P64</f>
        <v>33.950000000000003</v>
      </c>
      <c r="H64">
        <f>PPCL_Spot!P64</f>
        <v>7.72</v>
      </c>
      <c r="I64">
        <f>Bawana_NG!P64</f>
        <v>93.53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918.52767764846681</v>
      </c>
      <c r="P64" s="77">
        <v>104.89</v>
      </c>
      <c r="Q64" s="77">
        <v>35.354391849919239</v>
      </c>
      <c r="R64" s="80">
        <v>42.5</v>
      </c>
      <c r="S64" s="80">
        <v>0</v>
      </c>
      <c r="T64" s="78">
        <f>SUMPRODUCT(LTA!F64:AJ64,LTA!F$101:AJ$101,LTA!F$103:AJ$103)</f>
        <v>315.23</v>
      </c>
      <c r="U64" s="78">
        <f>SUMPRODUCT(LTA!F64:AJ64,LTA!F$102:AJ$102,LTA!F$103:AJ$103)</f>
        <v>34.46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235.11</v>
      </c>
      <c r="Z64" s="75">
        <f>IEX!N64</f>
        <v>0</v>
      </c>
      <c r="AA64" s="117">
        <f>STOA!H64</f>
        <v>724.43999999999994</v>
      </c>
      <c r="AB64" s="117">
        <f>-STOA!N64</f>
        <v>0</v>
      </c>
      <c r="AC64">
        <f t="shared" si="0"/>
        <v>23.13820044295468</v>
      </c>
      <c r="AD64">
        <f t="shared" si="1"/>
        <v>2606.2027589837135</v>
      </c>
      <c r="AE64">
        <f>'IDT-1'!B64</f>
        <v>0</v>
      </c>
      <c r="AF64" s="26"/>
      <c r="AG64">
        <f t="shared" si="2"/>
        <v>2606.2027589837135</v>
      </c>
      <c r="AI64" s="75">
        <f>PXIL!H64</f>
        <v>0</v>
      </c>
      <c r="AJ64" s="75">
        <f>PXIL!N64</f>
        <v>0</v>
      </c>
      <c r="AK64" s="75">
        <f>RTM_IEX!H64</f>
        <v>72.55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6.7175216316440052</v>
      </c>
      <c r="F65">
        <f>GT_Spot!P65</f>
        <v>0</v>
      </c>
      <c r="G65">
        <f>PPCL_NG!P65</f>
        <v>33.950000000000003</v>
      </c>
      <c r="H65">
        <f>PPCL_Spot!P65</f>
        <v>7.72</v>
      </c>
      <c r="I65">
        <f>Bawana_NG!P65</f>
        <v>93.53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918.52767764846681</v>
      </c>
      <c r="P65" s="77">
        <v>104.89</v>
      </c>
      <c r="Q65" s="77">
        <v>35.354391849919239</v>
      </c>
      <c r="R65" s="80">
        <v>42.5</v>
      </c>
      <c r="S65" s="80">
        <v>0</v>
      </c>
      <c r="T65" s="78">
        <f>SUMPRODUCT(LTA!F65:AJ65,LTA!F$101:AJ$101,LTA!F$103:AJ$103)</f>
        <v>298.35999999999996</v>
      </c>
      <c r="U65" s="78">
        <f>SUMPRODUCT(LTA!F65:AJ65,LTA!F$102:AJ$102,LTA!F$103:AJ$103)</f>
        <v>31.7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256.38</v>
      </c>
      <c r="Z65" s="75">
        <f>IEX!N65</f>
        <v>0</v>
      </c>
      <c r="AA65" s="117">
        <f>STOA!H65</f>
        <v>724.43999999999994</v>
      </c>
      <c r="AB65" s="117">
        <f>-STOA!N65</f>
        <v>0</v>
      </c>
      <c r="AC65">
        <f t="shared" si="0"/>
        <v>23.190988401944264</v>
      </c>
      <c r="AD65">
        <f t="shared" si="1"/>
        <v>2612.1486027280857</v>
      </c>
      <c r="AE65">
        <f>'IDT-1'!B65</f>
        <v>0</v>
      </c>
      <c r="AF65" s="26"/>
      <c r="AG65">
        <f t="shared" si="2"/>
        <v>2612.1486027280857</v>
      </c>
      <c r="AI65" s="75">
        <f>PXIL!H65</f>
        <v>0</v>
      </c>
      <c r="AJ65" s="75">
        <f>PXIL!N65</f>
        <v>0</v>
      </c>
      <c r="AK65" s="75">
        <f>RTM_IEX!H65</f>
        <v>81.27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6.3284480098734956</v>
      </c>
      <c r="F66">
        <f>GT_Spot!P66</f>
        <v>0</v>
      </c>
      <c r="G66">
        <f>PPCL_NG!P66</f>
        <v>33.950000000000003</v>
      </c>
      <c r="H66">
        <f>PPCL_Spot!P66</f>
        <v>4.59</v>
      </c>
      <c r="I66">
        <f>Bawana_NG!P66</f>
        <v>93.53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920.77075849624453</v>
      </c>
      <c r="P66" s="77">
        <v>104.89</v>
      </c>
      <c r="Q66" s="77">
        <v>35.354391849919239</v>
      </c>
      <c r="R66" s="80">
        <v>42.5</v>
      </c>
      <c r="S66" s="80">
        <v>0</v>
      </c>
      <c r="T66" s="78">
        <f>SUMPRODUCT(LTA!F66:AJ66,LTA!F$101:AJ$101,LTA!F$103:AJ$103)</f>
        <v>276.02999999999997</v>
      </c>
      <c r="U66" s="78">
        <f>SUMPRODUCT(LTA!F66:AJ66,LTA!F$102:AJ$102,LTA!F$103:AJ$103)</f>
        <v>33.04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255.42</v>
      </c>
      <c r="Z66" s="75">
        <f>IEX!N66</f>
        <v>0</v>
      </c>
      <c r="AA66" s="117">
        <f>STOA!H66</f>
        <v>720.93999999999994</v>
      </c>
      <c r="AB66" s="117">
        <f>-STOA!N66</f>
        <v>0</v>
      </c>
      <c r="AC66">
        <f t="shared" si="0"/>
        <v>23.06650366553313</v>
      </c>
      <c r="AD66">
        <f t="shared" si="1"/>
        <v>2598.1270946905038</v>
      </c>
      <c r="AE66">
        <f>'IDT-1'!B66</f>
        <v>0</v>
      </c>
      <c r="AF66" s="26"/>
      <c r="AG66">
        <f t="shared" si="2"/>
        <v>2598.1270946905038</v>
      </c>
      <c r="AI66" s="75">
        <f>PXIL!H66</f>
        <v>0</v>
      </c>
      <c r="AJ66" s="75">
        <f>PXIL!N66</f>
        <v>0</v>
      </c>
      <c r="AK66" s="75">
        <f>RTM_IEX!H66</f>
        <v>93.85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11.078889928281882</v>
      </c>
      <c r="F67">
        <f>GT_Spot!P67</f>
        <v>0</v>
      </c>
      <c r="G67">
        <f>PPCL_NG!P67</f>
        <v>33.950000000000003</v>
      </c>
      <c r="H67">
        <f>PPCL_Spot!P67</f>
        <v>7.3626295105394783</v>
      </c>
      <c r="I67">
        <f>Bawana_NG!P67</f>
        <v>93.53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920.77075849624453</v>
      </c>
      <c r="P67" s="77">
        <v>104.89</v>
      </c>
      <c r="Q67" s="77">
        <v>35.354391849919239</v>
      </c>
      <c r="R67" s="80">
        <v>42.5</v>
      </c>
      <c r="S67" s="80">
        <v>0</v>
      </c>
      <c r="T67" s="78">
        <f>SUMPRODUCT(LTA!F67:AJ67,LTA!F$101:AJ$101,LTA!F$103:AJ$103)</f>
        <v>256.35000000000002</v>
      </c>
      <c r="U67" s="78">
        <f>SUMPRODUCT(LTA!F67:AJ67,LTA!F$102:AJ$102,LTA!F$103:AJ$103)</f>
        <v>35.200000000000003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251.55</v>
      </c>
      <c r="Z67" s="75">
        <f>IEX!N67</f>
        <v>0</v>
      </c>
      <c r="AA67" s="117">
        <f>STOA!H67</f>
        <v>722.9799999999999</v>
      </c>
      <c r="AB67" s="117">
        <f>-STOA!N67</f>
        <v>0</v>
      </c>
      <c r="AC67">
        <f t="shared" si="0"/>
        <v>23.268930694107873</v>
      </c>
      <c r="AD67">
        <f t="shared" si="1"/>
        <v>2620.9277390908774</v>
      </c>
      <c r="AE67">
        <f>'IDT-1'!B67</f>
        <v>0</v>
      </c>
      <c r="AF67" s="26"/>
      <c r="AG67">
        <f t="shared" si="2"/>
        <v>2620.9277390908774</v>
      </c>
      <c r="AI67" s="75">
        <f>PXIL!H67</f>
        <v>0</v>
      </c>
      <c r="AJ67" s="75">
        <f>PXIL!N67</f>
        <v>0</v>
      </c>
      <c r="AK67" s="75">
        <f>RTM_IEX!H67</f>
        <v>128.68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11.078889928281882</v>
      </c>
      <c r="F68">
        <f>GT_Spot!P68</f>
        <v>0</v>
      </c>
      <c r="G68">
        <f>PPCL_NG!P68</f>
        <v>33.950000000000003</v>
      </c>
      <c r="H68">
        <f>PPCL_Spot!P68</f>
        <v>7.78</v>
      </c>
      <c r="I68">
        <f>Bawana_NG!P68</f>
        <v>93.53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920.77075849624453</v>
      </c>
      <c r="P68" s="77">
        <v>104.89</v>
      </c>
      <c r="Q68" s="77">
        <v>35.354391849919239</v>
      </c>
      <c r="R68" s="80">
        <v>42.5</v>
      </c>
      <c r="S68" s="80">
        <v>0</v>
      </c>
      <c r="T68" s="78">
        <f>SUMPRODUCT(LTA!F68:AJ68,LTA!F$101:AJ$101,LTA!F$103:AJ$103)</f>
        <v>235.81</v>
      </c>
      <c r="U68" s="78">
        <f>SUMPRODUCT(LTA!F68:AJ68,LTA!F$102:AJ$102,LTA!F$103:AJ$103)</f>
        <v>34.590000000000003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241.87</v>
      </c>
      <c r="Z68" s="75">
        <f>IEX!N68</f>
        <v>0</v>
      </c>
      <c r="AA68" s="117">
        <f>STOA!H68</f>
        <v>715.9799999999999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23.109979554415123</v>
      </c>
      <c r="AD68">
        <f t="shared" ref="AD68:AD98" si="4">SUM(B68:AB68,AI68:AR68)-AC68</f>
        <v>2603.0240607200308</v>
      </c>
      <c r="AE68">
        <f>'IDT-1'!B68</f>
        <v>3.464</v>
      </c>
      <c r="AF68" s="26"/>
      <c r="AG68">
        <f t="shared" ref="AG68:AG98" si="5">SUM(AD68:AF68)+AT68</f>
        <v>2606.4880607200307</v>
      </c>
      <c r="AI68" s="75">
        <f>PXIL!H68</f>
        <v>0</v>
      </c>
      <c r="AJ68" s="75">
        <f>PXIL!N68</f>
        <v>0</v>
      </c>
      <c r="AK68" s="75">
        <f>RTM_IEX!H68</f>
        <v>148.03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5.8705302096177556</v>
      </c>
      <c r="F69">
        <f>GT_Spot!P69</f>
        <v>0</v>
      </c>
      <c r="G69">
        <f>PPCL_NG!P69</f>
        <v>33.950000000000003</v>
      </c>
      <c r="H69">
        <f>PPCL_Spot!P69</f>
        <v>3.2911754197927832</v>
      </c>
      <c r="I69">
        <f>Bawana_NG!P69</f>
        <v>93.53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923.01383934402236</v>
      </c>
      <c r="P69" s="77">
        <v>104.89</v>
      </c>
      <c r="Q69" s="77">
        <v>35.354391849919239</v>
      </c>
      <c r="R69" s="80">
        <v>42.5</v>
      </c>
      <c r="S69" s="80">
        <v>0</v>
      </c>
      <c r="T69" s="78">
        <f>SUMPRODUCT(LTA!F69:AJ69,LTA!F$101:AJ$101,LTA!F$103:AJ$103)</f>
        <v>206.92999999999998</v>
      </c>
      <c r="U69" s="78">
        <f>SUMPRODUCT(LTA!F69:AJ69,LTA!F$102:AJ$102,LTA!F$103:AJ$103)</f>
        <v>34.840000000000003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241.87</v>
      </c>
      <c r="Z69" s="75">
        <f>IEX!N69</f>
        <v>0</v>
      </c>
      <c r="AA69" s="117">
        <f>STOA!H69</f>
        <v>708.9799999999999</v>
      </c>
      <c r="AB69" s="117">
        <f>-STOA!N69</f>
        <v>0</v>
      </c>
      <c r="AC69">
        <f t="shared" si="3"/>
        <v>23.122439444045501</v>
      </c>
      <c r="AD69">
        <f t="shared" si="4"/>
        <v>2604.4274973793067</v>
      </c>
      <c r="AE69">
        <f>'IDT-1'!B69</f>
        <v>13.381</v>
      </c>
      <c r="AF69" s="26"/>
      <c r="AG69">
        <f t="shared" si="5"/>
        <v>2617.8084973793066</v>
      </c>
      <c r="AI69" s="75">
        <f>PXIL!H69</f>
        <v>0</v>
      </c>
      <c r="AJ69" s="75">
        <f>PXIL!N69</f>
        <v>0</v>
      </c>
      <c r="AK69" s="75">
        <f>RTM_IEX!H69</f>
        <v>192.53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5.8705302096177556</v>
      </c>
      <c r="F70">
        <f>GT_Spot!P70</f>
        <v>0</v>
      </c>
      <c r="G70">
        <f>PPCL_NG!P70</f>
        <v>33.950000000000003</v>
      </c>
      <c r="H70">
        <f>PPCL_Spot!P70</f>
        <v>3.2911754197927832</v>
      </c>
      <c r="I70">
        <f>Bawana_NG!P70</f>
        <v>93.53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923.01383934402236</v>
      </c>
      <c r="P70" s="77">
        <v>104.89</v>
      </c>
      <c r="Q70" s="77">
        <v>35.354391849919239</v>
      </c>
      <c r="R70" s="80">
        <v>42.5</v>
      </c>
      <c r="S70" s="80">
        <v>0</v>
      </c>
      <c r="T70" s="78">
        <f>SUMPRODUCT(LTA!F70:AJ70,LTA!F$101:AJ$101,LTA!F$103:AJ$103)</f>
        <v>183.53999999999996</v>
      </c>
      <c r="U70" s="78">
        <f>SUMPRODUCT(LTA!F70:AJ70,LTA!F$102:AJ$102,LTA!F$103:AJ$103)</f>
        <v>33.85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240.9</v>
      </c>
      <c r="Z70" s="75">
        <f>IEX!N70</f>
        <v>0</v>
      </c>
      <c r="AA70" s="117">
        <f>STOA!H70</f>
        <v>698.4799999999999</v>
      </c>
      <c r="AB70" s="117">
        <f>-STOA!N70</f>
        <v>0</v>
      </c>
      <c r="AC70">
        <f t="shared" si="3"/>
        <v>22.849551444045499</v>
      </c>
      <c r="AD70">
        <f t="shared" si="4"/>
        <v>2573.6903853793065</v>
      </c>
      <c r="AE70">
        <f>'IDT-1'!B70</f>
        <v>21.06</v>
      </c>
      <c r="AF70" s="26"/>
      <c r="AG70">
        <f t="shared" si="5"/>
        <v>2594.7503853793064</v>
      </c>
      <c r="AI70" s="75">
        <f>PXIL!H70</f>
        <v>0</v>
      </c>
      <c r="AJ70" s="75">
        <f>PXIL!N70</f>
        <v>0</v>
      </c>
      <c r="AK70" s="75">
        <f>RTM_IEX!H70</f>
        <v>197.37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5.9741060419235508</v>
      </c>
      <c r="F71">
        <f>GT_Spot!P71</f>
        <v>0</v>
      </c>
      <c r="G71">
        <f>PPCL_NG!P71</f>
        <v>33.950000000000003</v>
      </c>
      <c r="H71">
        <f>PPCL_Spot!P71</f>
        <v>3.2911754197927832</v>
      </c>
      <c r="I71">
        <f>Bawana_NG!P71</f>
        <v>93.53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932.51434119455564</v>
      </c>
      <c r="P71" s="77">
        <v>104.89</v>
      </c>
      <c r="Q71" s="77">
        <v>35.354391849919239</v>
      </c>
      <c r="R71" s="80">
        <v>42.5</v>
      </c>
      <c r="S71" s="80">
        <v>0</v>
      </c>
      <c r="T71" s="78">
        <f>SUMPRODUCT(LTA!F71:AJ71,LTA!F$101:AJ$101,LTA!F$103:AJ$103)</f>
        <v>157.13</v>
      </c>
      <c r="U71" s="78">
        <f>SUMPRODUCT(LTA!F71:AJ71,LTA!F$102:AJ$102,LTA!F$103:AJ$103)</f>
        <v>32.93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193.5</v>
      </c>
      <c r="Z71" s="75">
        <f>IEX!N71</f>
        <v>0</v>
      </c>
      <c r="AA71" s="117">
        <f>STOA!H71</f>
        <v>727.65</v>
      </c>
      <c r="AB71" s="117">
        <f>-STOA!N71</f>
        <v>0</v>
      </c>
      <c r="AC71">
        <f t="shared" si="3"/>
        <v>21.988243327654487</v>
      </c>
      <c r="AD71">
        <f t="shared" si="4"/>
        <v>2476.6757711785367</v>
      </c>
      <c r="AE71">
        <f>'IDT-1'!B71</f>
        <v>20.561</v>
      </c>
      <c r="AF71" s="26"/>
      <c r="AG71">
        <f t="shared" si="5"/>
        <v>2497.2367711785369</v>
      </c>
      <c r="AI71" s="75">
        <f>PXIL!H71</f>
        <v>0</v>
      </c>
      <c r="AJ71" s="75">
        <f>PXIL!N71</f>
        <v>0</v>
      </c>
      <c r="AK71" s="75">
        <f>RTM_IEX!H71</f>
        <v>135.44999999999999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5.9741060419235508</v>
      </c>
      <c r="F72">
        <f>GT_Spot!P72</f>
        <v>0</v>
      </c>
      <c r="G72">
        <f>PPCL_NG!P72</f>
        <v>33.950000000000003</v>
      </c>
      <c r="H72">
        <f>PPCL_Spot!P72</f>
        <v>3.2911754197927832</v>
      </c>
      <c r="I72">
        <f>Bawana_NG!P72</f>
        <v>93.53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931.48490782630176</v>
      </c>
      <c r="P72" s="77">
        <v>104.89</v>
      </c>
      <c r="Q72" s="77">
        <v>35.354391849919239</v>
      </c>
      <c r="R72" s="80">
        <v>35.08</v>
      </c>
      <c r="S72" s="80">
        <v>0</v>
      </c>
      <c r="T72" s="78">
        <f>SUMPRODUCT(LTA!F72:AJ72,LTA!F$101:AJ$101,LTA!F$103:AJ$103)</f>
        <v>131.62</v>
      </c>
      <c r="U72" s="78">
        <f>SUMPRODUCT(LTA!F72:AJ72,LTA!F$102:AJ$102,LTA!F$103:AJ$103)</f>
        <v>33.67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180.92</v>
      </c>
      <c r="Z72" s="75">
        <f>IEX!N72</f>
        <v>0</v>
      </c>
      <c r="AA72" s="117">
        <f>STOA!H72</f>
        <v>720.65</v>
      </c>
      <c r="AB72" s="117">
        <f>-STOA!N72</f>
        <v>0</v>
      </c>
      <c r="AC72">
        <f t="shared" si="3"/>
        <v>21.78752031401385</v>
      </c>
      <c r="AD72">
        <f t="shared" si="4"/>
        <v>2454.0670608239238</v>
      </c>
      <c r="AE72">
        <f>'IDT-1'!B72</f>
        <v>32.106999999999999</v>
      </c>
      <c r="AF72" s="26"/>
      <c r="AG72">
        <f t="shared" si="5"/>
        <v>2486.1740608239238</v>
      </c>
      <c r="AI72" s="75">
        <f>PXIL!H72</f>
        <v>0</v>
      </c>
      <c r="AJ72" s="75">
        <f>PXIL!N72</f>
        <v>0</v>
      </c>
      <c r="AK72" s="75">
        <f>RTM_IEX!H72</f>
        <v>165.44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5.9741060419235508</v>
      </c>
      <c r="F73">
        <f>GT_Spot!P73</f>
        <v>0</v>
      </c>
      <c r="G73">
        <f>PPCL_NG!P73</f>
        <v>33.950000000000003</v>
      </c>
      <c r="H73">
        <f>PPCL_Spot!P73</f>
        <v>3.2</v>
      </c>
      <c r="I73">
        <f>Bawana_NG!P73</f>
        <v>92.833933641255996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948.70088668188919</v>
      </c>
      <c r="P73" s="77">
        <v>104.89</v>
      </c>
      <c r="Q73" s="77">
        <v>35.354391849919239</v>
      </c>
      <c r="R73" s="80">
        <v>25.09</v>
      </c>
      <c r="S73" s="80">
        <v>0</v>
      </c>
      <c r="T73" s="78">
        <f>SUMPRODUCT(LTA!F73:AJ73,LTA!F$101:AJ$101,LTA!F$103:AJ$103)</f>
        <v>107.08</v>
      </c>
      <c r="U73" s="78">
        <f>SUMPRODUCT(LTA!F73:AJ73,LTA!F$102:AJ$102,LTA!F$103:AJ$103)</f>
        <v>34.31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173.18</v>
      </c>
      <c r="Z73" s="75">
        <f>IEX!N73</f>
        <v>0</v>
      </c>
      <c r="AA73" s="117">
        <f>STOA!H73</f>
        <v>701.18</v>
      </c>
      <c r="AB73" s="117">
        <f>-STOA!N73</f>
        <v>0</v>
      </c>
      <c r="AC73">
        <f t="shared" si="3"/>
        <v>20.755885200291893</v>
      </c>
      <c r="AD73">
        <f t="shared" si="4"/>
        <v>2337.8674330146964</v>
      </c>
      <c r="AE73">
        <f>'IDT-1'!B73</f>
        <v>38.033999999999999</v>
      </c>
      <c r="AF73" s="26"/>
      <c r="AG73">
        <f t="shared" si="5"/>
        <v>2375.9014330146965</v>
      </c>
      <c r="AI73" s="75">
        <f>PXIL!H73</f>
        <v>0</v>
      </c>
      <c r="AJ73" s="75">
        <f>PXIL!N73</f>
        <v>0</v>
      </c>
      <c r="AK73" s="75">
        <f>RTM_IEX!H73</f>
        <v>92.88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5.9741060419235508</v>
      </c>
      <c r="F74">
        <f>GT_Spot!P74</f>
        <v>0</v>
      </c>
      <c r="G74">
        <f>PPCL_NG!P74</f>
        <v>33.950000000000003</v>
      </c>
      <c r="H74">
        <f>PPCL_Spot!P74</f>
        <v>3.2911754197927832</v>
      </c>
      <c r="I74">
        <f>Bawana_NG!P74</f>
        <v>92.833933641255996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959.28904999908912</v>
      </c>
      <c r="P74" s="77">
        <v>104.89</v>
      </c>
      <c r="Q74" s="77">
        <v>35.354391849919239</v>
      </c>
      <c r="R74" s="80">
        <v>13.95</v>
      </c>
      <c r="S74" s="80">
        <v>0</v>
      </c>
      <c r="T74" s="78">
        <f>SUMPRODUCT(LTA!F74:AJ74,LTA!F$101:AJ$101,LTA!F$103:AJ$103)</f>
        <v>88.509999999999991</v>
      </c>
      <c r="U74" s="78">
        <f>SUMPRODUCT(LTA!F74:AJ74,LTA!F$102:AJ$102,LTA!F$103:AJ$103)</f>
        <v>34.83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149.96</v>
      </c>
      <c r="Z74" s="75">
        <f>IEX!N74</f>
        <v>0</v>
      </c>
      <c r="AA74" s="117">
        <f>STOA!H74</f>
        <v>698.31999999999994</v>
      </c>
      <c r="AB74" s="117">
        <f>-STOA!N74</f>
        <v>0</v>
      </c>
      <c r="AC74">
        <f t="shared" si="3"/>
        <v>20.618951381177432</v>
      </c>
      <c r="AD74">
        <f t="shared" si="4"/>
        <v>2322.4437055708036</v>
      </c>
      <c r="AE74">
        <f>'IDT-1'!B74</f>
        <v>43.835000000000001</v>
      </c>
      <c r="AF74" s="26"/>
      <c r="AG74">
        <f t="shared" si="5"/>
        <v>2366.2787055708036</v>
      </c>
      <c r="AI74" s="75">
        <f>PXIL!H74</f>
        <v>0</v>
      </c>
      <c r="AJ74" s="75">
        <f>PXIL!N74</f>
        <v>0</v>
      </c>
      <c r="AK74" s="75">
        <f>RTM_IEX!H74</f>
        <v>121.91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9.5709215442092148</v>
      </c>
      <c r="F75">
        <f>GT_Spot!P75</f>
        <v>0</v>
      </c>
      <c r="G75">
        <f>PPCL_NG!P75</f>
        <v>33.950000000000003</v>
      </c>
      <c r="H75">
        <f>PPCL_Spot!P75</f>
        <v>4.67</v>
      </c>
      <c r="I75">
        <f>Bawana_NG!P75</f>
        <v>94.439999999999984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975.69098421489139</v>
      </c>
      <c r="P75" s="77">
        <v>104.89</v>
      </c>
      <c r="Q75" s="77">
        <v>35.354391849919239</v>
      </c>
      <c r="R75" s="80">
        <v>0</v>
      </c>
      <c r="S75" s="80">
        <v>0</v>
      </c>
      <c r="T75" s="78">
        <f>SUMPRODUCT(LTA!F75:AJ75,LTA!F$101:AJ$101,LTA!F$103:AJ$103)</f>
        <v>72.45</v>
      </c>
      <c r="U75" s="78">
        <f>SUMPRODUCT(LTA!F75:AJ75,LTA!F$102:AJ$102,LTA!F$103:AJ$103)</f>
        <v>35.369999999999997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711.84999999999991</v>
      </c>
      <c r="AB75" s="117">
        <f>-STOA!N75</f>
        <v>0</v>
      </c>
      <c r="AC75">
        <f t="shared" si="3"/>
        <v>20.842591418959376</v>
      </c>
      <c r="AD75">
        <f t="shared" si="4"/>
        <v>2347.6337061900604</v>
      </c>
      <c r="AE75">
        <f>'IDT-1'!B75</f>
        <v>41.02</v>
      </c>
      <c r="AF75" s="26"/>
      <c r="AG75">
        <f t="shared" si="5"/>
        <v>2388.6537061900603</v>
      </c>
      <c r="AI75" s="75">
        <f>PXIL!H75</f>
        <v>0</v>
      </c>
      <c r="AJ75" s="75">
        <f>PXIL!N75</f>
        <v>0</v>
      </c>
      <c r="AK75" s="75">
        <f>RTM_IEX!H75</f>
        <v>290.24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9.5709215442092148</v>
      </c>
      <c r="F76">
        <f>GT_Spot!P76</f>
        <v>0</v>
      </c>
      <c r="G76">
        <f>PPCL_NG!P76</f>
        <v>33.950000000000003</v>
      </c>
      <c r="H76">
        <f>PPCL_Spot!P76</f>
        <v>4.67</v>
      </c>
      <c r="I76">
        <f>Bawana_NG!P76</f>
        <v>94.439999999999984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973.85551725143785</v>
      </c>
      <c r="P76" s="77">
        <v>104.89</v>
      </c>
      <c r="Q76" s="77">
        <v>35.354391849919239</v>
      </c>
      <c r="R76" s="80">
        <v>0</v>
      </c>
      <c r="S76" s="80">
        <v>0</v>
      </c>
      <c r="T76" s="78">
        <f>SUMPRODUCT(LTA!F76:AJ76,LTA!F$101:AJ$101,LTA!F$103:AJ$103)</f>
        <v>56.419999999999995</v>
      </c>
      <c r="U76" s="78">
        <f>SUMPRODUCT(LTA!F76:AJ76,LTA!F$102:AJ$102,LTA!F$103:AJ$103)</f>
        <v>34.67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83.36</v>
      </c>
      <c r="Z76" s="75">
        <f>IEX!N76</f>
        <v>0</v>
      </c>
      <c r="AA76" s="117">
        <f>STOA!H76</f>
        <v>695.16999999999985</v>
      </c>
      <c r="AB76" s="117">
        <f>-STOA!N76</f>
        <v>0</v>
      </c>
      <c r="AC76">
        <f t="shared" si="3"/>
        <v>19.982959309680982</v>
      </c>
      <c r="AD76">
        <f t="shared" si="4"/>
        <v>2250.807871335885</v>
      </c>
      <c r="AE76">
        <f>'IDT-1'!B76</f>
        <v>33.353999999999999</v>
      </c>
      <c r="AF76" s="26"/>
      <c r="AG76">
        <f t="shared" si="5"/>
        <v>2284.1618713358848</v>
      </c>
      <c r="AI76" s="75">
        <f>PXIL!H76</f>
        <v>0</v>
      </c>
      <c r="AJ76" s="75">
        <f>PXIL!N76</f>
        <v>0</v>
      </c>
      <c r="AK76" s="75">
        <f>RTM_IEX!H76</f>
        <v>144.44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6.7139604553624936</v>
      </c>
      <c r="F77">
        <f>GT_Spot!P77</f>
        <v>0</v>
      </c>
      <c r="G77">
        <f>PPCL_NG!P77</f>
        <v>33.950000000000003</v>
      </c>
      <c r="H77">
        <f>PPCL_Spot!P77</f>
        <v>3.39</v>
      </c>
      <c r="I77">
        <f>Bawana_NG!P77</f>
        <v>94.54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975.18796790029887</v>
      </c>
      <c r="P77" s="77">
        <v>104.89</v>
      </c>
      <c r="Q77" s="77">
        <v>35.354391849919239</v>
      </c>
      <c r="R77" s="80">
        <v>0</v>
      </c>
      <c r="S77" s="80">
        <v>0</v>
      </c>
      <c r="T77" s="78">
        <f>SUMPRODUCT(LTA!F77:AJ77,LTA!F$101:AJ$101,LTA!F$103:AJ$103)</f>
        <v>42.150000000000006</v>
      </c>
      <c r="U77" s="78">
        <f>SUMPRODUCT(LTA!F77:AJ77,LTA!F$102:AJ$102,LTA!F$103:AJ$103)</f>
        <v>31.49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43</v>
      </c>
      <c r="Z77" s="75">
        <f>IEX!N77</f>
        <v>0</v>
      </c>
      <c r="AA77" s="117">
        <f>STOA!H77</f>
        <v>688.86999999999989</v>
      </c>
      <c r="AB77" s="117">
        <f>-STOA!N77</f>
        <v>0</v>
      </c>
      <c r="AC77">
        <f t="shared" si="3"/>
        <v>19.55708761780911</v>
      </c>
      <c r="AD77">
        <f t="shared" si="4"/>
        <v>2202.8392325877717</v>
      </c>
      <c r="AE77">
        <f>'IDT-1'!B77</f>
        <v>28.553000000000001</v>
      </c>
      <c r="AF77" s="26"/>
      <c r="AG77">
        <f t="shared" si="5"/>
        <v>2231.3922325877716</v>
      </c>
      <c r="AI77" s="75">
        <f>PXIL!H77</f>
        <v>0</v>
      </c>
      <c r="AJ77" s="75">
        <f>PXIL!N77</f>
        <v>0</v>
      </c>
      <c r="AK77" s="75">
        <f>RTM_IEX!H77</f>
        <v>99.94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62.92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6.7139604553624936</v>
      </c>
      <c r="F78">
        <f>GT_Spot!P78</f>
        <v>0</v>
      </c>
      <c r="G78">
        <f>PPCL_NG!P78</f>
        <v>33.950000000000003</v>
      </c>
      <c r="H78">
        <f>PPCL_Spot!P78</f>
        <v>3.39</v>
      </c>
      <c r="I78">
        <f>Bawana_NG!P78</f>
        <v>94.54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990.76433253026516</v>
      </c>
      <c r="P78" s="77">
        <v>104.89</v>
      </c>
      <c r="Q78" s="77">
        <v>35.354391849919239</v>
      </c>
      <c r="R78" s="80">
        <v>0</v>
      </c>
      <c r="S78" s="80">
        <v>0</v>
      </c>
      <c r="T78" s="78">
        <f>SUMPRODUCT(LTA!F78:AJ78,LTA!F$101:AJ$101,LTA!F$103:AJ$103)</f>
        <v>32.44</v>
      </c>
      <c r="U78" s="78">
        <f>SUMPRODUCT(LTA!F78:AJ78,LTA!F$102:AJ$102,LTA!F$103:AJ$103)</f>
        <v>34.549999999999997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41.51</v>
      </c>
      <c r="Z78" s="75">
        <f>IEX!N78</f>
        <v>0</v>
      </c>
      <c r="AA78" s="117">
        <f>STOA!H78</f>
        <v>667.42</v>
      </c>
      <c r="AB78" s="117">
        <f>-STOA!N78</f>
        <v>0</v>
      </c>
      <c r="AC78">
        <f t="shared" si="3"/>
        <v>19.329047626552814</v>
      </c>
      <c r="AD78">
        <f t="shared" si="4"/>
        <v>2177.153637208994</v>
      </c>
      <c r="AE78">
        <f>'IDT-1'!B78</f>
        <v>28.954999999999998</v>
      </c>
      <c r="AF78" s="26"/>
      <c r="AG78">
        <f t="shared" si="5"/>
        <v>2206.108637208994</v>
      </c>
      <c r="AI78" s="75">
        <f>PXIL!H78</f>
        <v>0</v>
      </c>
      <c r="AJ78" s="75">
        <f>PXIL!N78</f>
        <v>0</v>
      </c>
      <c r="AK78" s="75">
        <f>RTM_IEX!H78</f>
        <v>90.46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60.5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6.7139604553624936</v>
      </c>
      <c r="F79">
        <f>GT_Spot!P79</f>
        <v>0</v>
      </c>
      <c r="G79">
        <f>PPCL_NG!P79</f>
        <v>33.950000000000003</v>
      </c>
      <c r="H79">
        <f>PPCL_Spot!P79</f>
        <v>2.9510539478385138</v>
      </c>
      <c r="I79">
        <f>Bawana_NG!P79</f>
        <v>94.54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1014.487113416261</v>
      </c>
      <c r="P79" s="77">
        <v>104.89</v>
      </c>
      <c r="Q79" s="77">
        <v>35.354391849919239</v>
      </c>
      <c r="R79" s="80">
        <v>0</v>
      </c>
      <c r="S79" s="80">
        <v>0</v>
      </c>
      <c r="T79" s="78">
        <f>SUMPRODUCT(LTA!F79:AJ79,LTA!F$101:AJ$101,LTA!F$103:AJ$103)</f>
        <v>27.06</v>
      </c>
      <c r="U79" s="78">
        <f>SUMPRODUCT(LTA!F79:AJ79,LTA!F$102:AJ$102,LTA!F$103:AJ$103)</f>
        <v>35.89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925.11</v>
      </c>
      <c r="AB79" s="117">
        <f>-STOA!N79</f>
        <v>0</v>
      </c>
      <c r="AC79">
        <f t="shared" si="3"/>
        <v>20.544361373090556</v>
      </c>
      <c r="AD79">
        <f t="shared" si="4"/>
        <v>2314.0421582962908</v>
      </c>
      <c r="AE79">
        <f>'IDT-1'!B79</f>
        <v>0</v>
      </c>
      <c r="AF79" s="26"/>
      <c r="AG79">
        <f t="shared" si="5"/>
        <v>2314.0421582962908</v>
      </c>
      <c r="AI79" s="75">
        <f>PXIL!H79</f>
        <v>0</v>
      </c>
      <c r="AJ79" s="75">
        <f>PXIL!N79</f>
        <v>0</v>
      </c>
      <c r="AK79" s="75">
        <f>RTM_IEX!H79</f>
        <v>53.64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6.5900718993409244</v>
      </c>
      <c r="F80">
        <f>GT_Spot!P80</f>
        <v>0</v>
      </c>
      <c r="G80">
        <f>PPCL_NG!P80</f>
        <v>33.950000000000003</v>
      </c>
      <c r="H80">
        <f>PPCL_Spot!P80</f>
        <v>3.39</v>
      </c>
      <c r="I80">
        <f>Bawana_NG!P80</f>
        <v>94.54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1032.878760548261</v>
      </c>
      <c r="P80" s="77">
        <v>104.89</v>
      </c>
      <c r="Q80" s="77">
        <v>35.354391849919239</v>
      </c>
      <c r="R80" s="80">
        <v>0</v>
      </c>
      <c r="S80" s="80">
        <v>0</v>
      </c>
      <c r="T80" s="78">
        <f>SUMPRODUCT(LTA!F80:AJ80,LTA!F$101:AJ$101,LTA!F$103:AJ$103)</f>
        <v>23.61</v>
      </c>
      <c r="U80" s="78">
        <f>SUMPRODUCT(LTA!F80:AJ80,LTA!F$102:AJ$102,LTA!F$103:AJ$103)</f>
        <v>36.729999999999997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927.84</v>
      </c>
      <c r="AB80" s="117">
        <f>-STOA!N80</f>
        <v>0</v>
      </c>
      <c r="AC80">
        <f t="shared" si="3"/>
        <v>20.776300373818188</v>
      </c>
      <c r="AD80">
        <f t="shared" si="4"/>
        <v>2340.1669239237031</v>
      </c>
      <c r="AE80">
        <f>'IDT-1'!B80</f>
        <v>0</v>
      </c>
      <c r="AF80" s="26"/>
      <c r="AG80">
        <f t="shared" si="5"/>
        <v>2340.1669239237031</v>
      </c>
      <c r="AI80" s="75">
        <f>PXIL!H80</f>
        <v>0</v>
      </c>
      <c r="AJ80" s="75">
        <f>PXIL!N80</f>
        <v>0</v>
      </c>
      <c r="AK80" s="75">
        <f>RTM_IEX!H80</f>
        <v>61.17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9.8596554850407987</v>
      </c>
      <c r="F81">
        <f>GT_Spot!P81</f>
        <v>0</v>
      </c>
      <c r="G81">
        <f>PPCL_NG!P81</f>
        <v>33.950000000000003</v>
      </c>
      <c r="H81">
        <f>PPCL_Spot!P81</f>
        <v>4.67</v>
      </c>
      <c r="I81">
        <f>Bawana_NG!P81</f>
        <v>94.54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1032.878760548261</v>
      </c>
      <c r="P81" s="77">
        <v>104.89</v>
      </c>
      <c r="Q81" s="77">
        <v>35.354391849919239</v>
      </c>
      <c r="R81" s="80">
        <v>0</v>
      </c>
      <c r="S81" s="80">
        <v>0</v>
      </c>
      <c r="T81" s="78">
        <f>SUMPRODUCT(LTA!F81:AJ81,LTA!F$101:AJ$101,LTA!F$103:AJ$103)</f>
        <v>21.19</v>
      </c>
      <c r="U81" s="78">
        <f>SUMPRODUCT(LTA!F81:AJ81,LTA!F$102:AJ$102,LTA!F$103:AJ$103)</f>
        <v>35.9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927.84</v>
      </c>
      <c r="AB81" s="117">
        <f>-STOA!N81</f>
        <v>0</v>
      </c>
      <c r="AC81">
        <f t="shared" si="3"/>
        <v>22.289280709372349</v>
      </c>
      <c r="AD81">
        <f t="shared" si="4"/>
        <v>2510.5835271738492</v>
      </c>
      <c r="AE81">
        <f>'IDT-1'!B81</f>
        <v>4</v>
      </c>
      <c r="AF81" s="26"/>
      <c r="AG81">
        <f t="shared" si="5"/>
        <v>2514.5835271738492</v>
      </c>
      <c r="AI81" s="75">
        <f>PXIL!H81</f>
        <v>0</v>
      </c>
      <c r="AJ81" s="75">
        <f>PXIL!N81</f>
        <v>0</v>
      </c>
      <c r="AK81" s="75">
        <f>RTM_IEX!H81</f>
        <v>231.8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9.8596554850407987</v>
      </c>
      <c r="F82">
        <f>GT_Spot!P82</f>
        <v>0</v>
      </c>
      <c r="G82">
        <f>PPCL_NG!P82</f>
        <v>33.950000000000003</v>
      </c>
      <c r="H82">
        <f>PPCL_Spot!P82</f>
        <v>4.67</v>
      </c>
      <c r="I82">
        <f>Bawana_NG!P82</f>
        <v>94.54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1032.878760548261</v>
      </c>
      <c r="P82" s="77">
        <v>104.89</v>
      </c>
      <c r="Q82" s="77">
        <v>35.354391849919239</v>
      </c>
      <c r="R82" s="80">
        <v>0</v>
      </c>
      <c r="S82" s="80">
        <v>0</v>
      </c>
      <c r="T82" s="78">
        <f>SUMPRODUCT(LTA!F82:AJ82,LTA!F$101:AJ$101,LTA!F$103:AJ$103)</f>
        <v>20.07</v>
      </c>
      <c r="U82" s="78">
        <f>SUMPRODUCT(LTA!F82:AJ82,LTA!F$102:AJ$102,LTA!F$103:AJ$103)</f>
        <v>35.880000000000003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0.56000000000000005</v>
      </c>
      <c r="Z82" s="75">
        <f>IEX!N82</f>
        <v>0</v>
      </c>
      <c r="AA82" s="117">
        <f>STOA!H82</f>
        <v>937.51999999999987</v>
      </c>
      <c r="AB82" s="117">
        <f>-STOA!N82</f>
        <v>0</v>
      </c>
      <c r="AC82">
        <f t="shared" si="3"/>
        <v>22.350352709372345</v>
      </c>
      <c r="AD82">
        <f t="shared" si="4"/>
        <v>2517.4624551738489</v>
      </c>
      <c r="AE82">
        <f>'IDT-1'!B82</f>
        <v>11.298999999999999</v>
      </c>
      <c r="AF82" s="26"/>
      <c r="AG82">
        <f t="shared" si="5"/>
        <v>2528.7614551738488</v>
      </c>
      <c r="AI82" s="75">
        <f>PXIL!H82</f>
        <v>0</v>
      </c>
      <c r="AJ82" s="75">
        <f>PXIL!N82</f>
        <v>0</v>
      </c>
      <c r="AK82" s="75">
        <f>RTM_IEX!H82</f>
        <v>227.98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1.66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9.8596554850407987</v>
      </c>
      <c r="F83">
        <f>GT_Spot!P83</f>
        <v>0</v>
      </c>
      <c r="G83">
        <f>PPCL_NG!P83</f>
        <v>33.950000000000003</v>
      </c>
      <c r="H83">
        <f>PPCL_Spot!P83</f>
        <v>4.67</v>
      </c>
      <c r="I83">
        <f>Bawana_NG!P83</f>
        <v>94.54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1032.878760548261</v>
      </c>
      <c r="P83" s="77">
        <v>104.89</v>
      </c>
      <c r="Q83" s="77">
        <v>35.354391849919239</v>
      </c>
      <c r="R83" s="80">
        <v>0</v>
      </c>
      <c r="S83" s="80">
        <v>0</v>
      </c>
      <c r="T83" s="78">
        <f>SUMPRODUCT(LTA!F83:AJ83,LTA!F$101:AJ$101,LTA!F$103:AJ$103)</f>
        <v>19.43</v>
      </c>
      <c r="U83" s="78">
        <f>SUMPRODUCT(LTA!F83:AJ83,LTA!F$102:AJ$102,LTA!F$103:AJ$103)</f>
        <v>35.21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1.83</v>
      </c>
      <c r="Z83" s="75">
        <f>IEX!N83</f>
        <v>0</v>
      </c>
      <c r="AA83" s="117">
        <f>STOA!H83</f>
        <v>947.11999999999989</v>
      </c>
      <c r="AB83" s="117">
        <f>-STOA!N83</f>
        <v>0</v>
      </c>
      <c r="AC83">
        <f t="shared" si="3"/>
        <v>21.579560709372345</v>
      </c>
      <c r="AD83">
        <f t="shared" si="4"/>
        <v>2430.6432471738485</v>
      </c>
      <c r="AE83">
        <f>'IDT-1'!B83</f>
        <v>16.849</v>
      </c>
      <c r="AF83" s="26"/>
      <c r="AG83">
        <f t="shared" si="5"/>
        <v>2447.4922471738487</v>
      </c>
      <c r="AI83" s="75">
        <f>PXIL!H83</f>
        <v>0</v>
      </c>
      <c r="AJ83" s="75">
        <f>PXIL!N83</f>
        <v>0</v>
      </c>
      <c r="AK83" s="75">
        <f>RTM_IEX!H83</f>
        <v>124.24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8.25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9.8596554850407987</v>
      </c>
      <c r="F84">
        <f>GT_Spot!P84</f>
        <v>0</v>
      </c>
      <c r="G84">
        <f>PPCL_NG!P84</f>
        <v>33.950000000000003</v>
      </c>
      <c r="H84">
        <f>PPCL_Spot!P84</f>
        <v>4.67</v>
      </c>
      <c r="I84">
        <f>Bawana_NG!P84</f>
        <v>94.54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1032.878760548261</v>
      </c>
      <c r="P84" s="77">
        <v>104.89</v>
      </c>
      <c r="Q84" s="77">
        <v>35.354391849919239</v>
      </c>
      <c r="R84" s="80">
        <v>0</v>
      </c>
      <c r="S84" s="80">
        <v>0</v>
      </c>
      <c r="T84" s="78">
        <f>SUMPRODUCT(LTA!F84:AJ84,LTA!F$101:AJ$101,LTA!F$103:AJ$103)</f>
        <v>19.829999999999998</v>
      </c>
      <c r="U84" s="78">
        <f>SUMPRODUCT(LTA!F84:AJ84,LTA!F$102:AJ$102,LTA!F$103:AJ$103)</f>
        <v>35.53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4.05</v>
      </c>
      <c r="Z84" s="75">
        <f>IEX!N84</f>
        <v>0</v>
      </c>
      <c r="AA84" s="117">
        <f>STOA!H84</f>
        <v>951.94999999999982</v>
      </c>
      <c r="AB84" s="117">
        <f>-STOA!N84</f>
        <v>0</v>
      </c>
      <c r="AC84">
        <f t="shared" si="3"/>
        <v>21.895656709372346</v>
      </c>
      <c r="AD84">
        <f t="shared" si="4"/>
        <v>2466.2471511738486</v>
      </c>
      <c r="AE84">
        <f>'IDT-1'!B84</f>
        <v>21.780999999999999</v>
      </c>
      <c r="AF84" s="26"/>
      <c r="AG84">
        <f t="shared" si="5"/>
        <v>2488.0281511738485</v>
      </c>
      <c r="AI84" s="75">
        <f>PXIL!H84</f>
        <v>0</v>
      </c>
      <c r="AJ84" s="75">
        <f>PXIL!N84</f>
        <v>0</v>
      </c>
      <c r="AK84" s="75">
        <f>RTM_IEX!H84</f>
        <v>146.77000000000001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13.87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9.8596554850407987</v>
      </c>
      <c r="F85">
        <f>GT_Spot!P85</f>
        <v>0</v>
      </c>
      <c r="G85">
        <f>PPCL_NG!P85</f>
        <v>33.950000000000003</v>
      </c>
      <c r="H85">
        <f>PPCL_Spot!P85</f>
        <v>3.86</v>
      </c>
      <c r="I85">
        <f>Bawana_NG!P85</f>
        <v>94.319999999999979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1029.7754749002402</v>
      </c>
      <c r="P85" s="77">
        <v>104.89</v>
      </c>
      <c r="Q85" s="77">
        <v>35.354391849919239</v>
      </c>
      <c r="R85" s="80">
        <v>0</v>
      </c>
      <c r="S85" s="80">
        <v>0</v>
      </c>
      <c r="T85" s="78">
        <f>SUMPRODUCT(LTA!F85:AJ85,LTA!F$101:AJ$101,LTA!F$103:AJ$103)</f>
        <v>18.630000000000003</v>
      </c>
      <c r="U85" s="78">
        <f>SUMPRODUCT(LTA!F85:AJ85,LTA!F$102:AJ$102,LTA!F$103:AJ$103)</f>
        <v>35.549999999999997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6.53</v>
      </c>
      <c r="Z85" s="75">
        <f>IEX!N85</f>
        <v>0</v>
      </c>
      <c r="AA85" s="117">
        <f>STOA!H85</f>
        <v>956.78999999999985</v>
      </c>
      <c r="AB85" s="117">
        <f>-STOA!N85</f>
        <v>0</v>
      </c>
      <c r="AC85">
        <f t="shared" si="3"/>
        <v>21.910323795669765</v>
      </c>
      <c r="AD85">
        <f t="shared" si="4"/>
        <v>2467.8991984395307</v>
      </c>
      <c r="AE85">
        <f>'IDT-1'!B85</f>
        <v>21.88</v>
      </c>
      <c r="AF85" s="26"/>
      <c r="AG85">
        <f t="shared" si="5"/>
        <v>2489.7791984395308</v>
      </c>
      <c r="AI85" s="75">
        <f>PXIL!H85</f>
        <v>0</v>
      </c>
      <c r="AJ85" s="75">
        <f>PXIL!N85</f>
        <v>0</v>
      </c>
      <c r="AK85" s="75">
        <f>RTM_IEX!H85</f>
        <v>132.04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28.26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9.8596554850407987</v>
      </c>
      <c r="F86">
        <f>GT_Spot!P86</f>
        <v>0</v>
      </c>
      <c r="G86">
        <f>PPCL_NG!P86</f>
        <v>33.950000000000003</v>
      </c>
      <c r="H86">
        <f>PPCL_Spot!P86</f>
        <v>4.67</v>
      </c>
      <c r="I86">
        <f>Bawana_NG!P86</f>
        <v>94.55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1008.1366171396379</v>
      </c>
      <c r="P86" s="77">
        <v>104.89</v>
      </c>
      <c r="Q86" s="77">
        <v>35.354391849919239</v>
      </c>
      <c r="R86" s="80">
        <v>0</v>
      </c>
      <c r="S86" s="80">
        <v>0</v>
      </c>
      <c r="T86" s="78">
        <f>SUMPRODUCT(LTA!F86:AJ86,LTA!F$101:AJ$101,LTA!F$103:AJ$103)</f>
        <v>17.53</v>
      </c>
      <c r="U86" s="78">
        <f>SUMPRODUCT(LTA!F86:AJ86,LTA!F$102:AJ$102,LTA!F$103:AJ$103)</f>
        <v>32.53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12.98</v>
      </c>
      <c r="Z86" s="75">
        <f>IEX!N86</f>
        <v>0</v>
      </c>
      <c r="AA86" s="117">
        <f>STOA!H86</f>
        <v>961.62999999999988</v>
      </c>
      <c r="AB86" s="117">
        <f>-STOA!N86</f>
        <v>0</v>
      </c>
      <c r="AC86">
        <f t="shared" si="3"/>
        <v>22.024909847376463</v>
      </c>
      <c r="AD86">
        <f t="shared" si="4"/>
        <v>2480.8057546272216</v>
      </c>
      <c r="AE86">
        <f>'IDT-1'!B86</f>
        <v>19.928000000000001</v>
      </c>
      <c r="AF86" s="26"/>
      <c r="AG86">
        <f t="shared" si="5"/>
        <v>2500.7337546272215</v>
      </c>
      <c r="AI86" s="75">
        <f>PXIL!H86</f>
        <v>0</v>
      </c>
      <c r="AJ86" s="75">
        <f>PXIL!N86</f>
        <v>0</v>
      </c>
      <c r="AK86" s="75">
        <f>RTM_IEX!H86</f>
        <v>146.72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40.03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6.7139604553624936</v>
      </c>
      <c r="F87">
        <f>GT_Spot!P87</f>
        <v>0</v>
      </c>
      <c r="G87">
        <f>PPCL_NG!P87</f>
        <v>33.950000000000003</v>
      </c>
      <c r="H87">
        <f>PPCL_Spot!P87</f>
        <v>3.64</v>
      </c>
      <c r="I87">
        <f>Bawana_NG!P87</f>
        <v>96.126060407360356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997.9478357074986</v>
      </c>
      <c r="P87" s="77">
        <v>104.89</v>
      </c>
      <c r="Q87" s="77">
        <v>35.354391849919239</v>
      </c>
      <c r="R87" s="80">
        <v>0</v>
      </c>
      <c r="S87" s="80">
        <v>0</v>
      </c>
      <c r="T87" s="78">
        <f>SUMPRODUCT(LTA!F87:AJ87,LTA!F$101:AJ$101,LTA!F$103:AJ$103)</f>
        <v>17.23</v>
      </c>
      <c r="U87" s="78">
        <f>SUMPRODUCT(LTA!F87:AJ87,LTA!F$102:AJ$102,LTA!F$103:AJ$103)</f>
        <v>32.1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2.2400000000000002</v>
      </c>
      <c r="Z87" s="75">
        <f>IEX!N87</f>
        <v>0</v>
      </c>
      <c r="AA87" s="117">
        <f>STOA!H87</f>
        <v>1072.8899999999999</v>
      </c>
      <c r="AB87" s="117">
        <f>-STOA!N87</f>
        <v>0</v>
      </c>
      <c r="AC87">
        <f t="shared" si="3"/>
        <v>21.891955786097238</v>
      </c>
      <c r="AD87">
        <f t="shared" si="4"/>
        <v>2465.8302926340434</v>
      </c>
      <c r="AE87">
        <f>'IDT-1'!B87</f>
        <v>31.902999999999999</v>
      </c>
      <c r="AF87" s="26"/>
      <c r="AG87">
        <f t="shared" si="5"/>
        <v>2497.7332926340432</v>
      </c>
      <c r="AI87" s="75">
        <f>PXIL!H87</f>
        <v>0</v>
      </c>
      <c r="AJ87" s="75">
        <f>PXIL!N87</f>
        <v>0</v>
      </c>
      <c r="AK87" s="75">
        <f>RTM_IEX!H87</f>
        <v>68.739999999999995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15.9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6.7139604553624936</v>
      </c>
      <c r="F88">
        <f>GT_Spot!P88</f>
        <v>0</v>
      </c>
      <c r="G88">
        <f>PPCL_NG!P88</f>
        <v>33.950000000000003</v>
      </c>
      <c r="H88">
        <f>PPCL_Spot!P88</f>
        <v>3.64</v>
      </c>
      <c r="I88">
        <f>Bawana_NG!P88</f>
        <v>96.126060407360356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1002.0526097908571</v>
      </c>
      <c r="P88" s="77">
        <v>104.89</v>
      </c>
      <c r="Q88" s="77">
        <v>35.354391849919239</v>
      </c>
      <c r="R88" s="80">
        <v>0</v>
      </c>
      <c r="S88" s="80">
        <v>0</v>
      </c>
      <c r="T88" s="78">
        <f>SUMPRODUCT(LTA!F88:AJ88,LTA!F$101:AJ$101,LTA!F$103:AJ$103)</f>
        <v>16.349999999999998</v>
      </c>
      <c r="U88" s="78">
        <f>SUMPRODUCT(LTA!F88:AJ88,LTA!F$102:AJ$102,LTA!F$103:AJ$103)</f>
        <v>31.41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10.77</v>
      </c>
      <c r="Z88" s="75">
        <f>IEX!N88</f>
        <v>0</v>
      </c>
      <c r="AA88" s="117">
        <f>STOA!H88</f>
        <v>1077.73</v>
      </c>
      <c r="AB88" s="117">
        <f>-STOA!N88</f>
        <v>0</v>
      </c>
      <c r="AC88">
        <f t="shared" si="3"/>
        <v>22.822157798030794</v>
      </c>
      <c r="AD88">
        <f t="shared" si="4"/>
        <v>2570.6048647054686</v>
      </c>
      <c r="AE88">
        <f>'IDT-1'!B88</f>
        <v>9.9269999999999996</v>
      </c>
      <c r="AF88" s="26"/>
      <c r="AG88">
        <f t="shared" si="5"/>
        <v>2580.5318647054687</v>
      </c>
      <c r="AI88" s="75">
        <f>PXIL!H88</f>
        <v>0</v>
      </c>
      <c r="AJ88" s="75">
        <f>PXIL!N88</f>
        <v>0</v>
      </c>
      <c r="AK88" s="75">
        <f>RTM_IEX!H88</f>
        <v>139.66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34.78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9.8596554850407987</v>
      </c>
      <c r="F89">
        <f>GT_Spot!P89</f>
        <v>0</v>
      </c>
      <c r="G89">
        <f>PPCL_NG!P89</f>
        <v>33.950000000000003</v>
      </c>
      <c r="H89">
        <f>PPCL_Spot!P89</f>
        <v>4.9983338887037654</v>
      </c>
      <c r="I89">
        <f>Bawana_NG!P89</f>
        <v>96.126060407360356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1002.7525135162264</v>
      </c>
      <c r="P89" s="77">
        <v>104.89</v>
      </c>
      <c r="Q89" s="77">
        <v>35.354391849919239</v>
      </c>
      <c r="R89" s="80">
        <v>0</v>
      </c>
      <c r="S89" s="80">
        <v>0</v>
      </c>
      <c r="T89" s="78">
        <f>SUMPRODUCT(LTA!F89:AJ89,LTA!F$101:AJ$101,LTA!F$103:AJ$103)</f>
        <v>15.54</v>
      </c>
      <c r="U89" s="78">
        <f>SUMPRODUCT(LTA!F89:AJ89,LTA!F$102:AJ$102,LTA!F$103:AJ$103)</f>
        <v>19.84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23.8</v>
      </c>
      <c r="Z89" s="75">
        <f>IEX!N89</f>
        <v>0</v>
      </c>
      <c r="AA89" s="117">
        <f>STOA!H89</f>
        <v>1087.4000000000001</v>
      </c>
      <c r="AB89" s="117">
        <f>-STOA!N89</f>
        <v>0</v>
      </c>
      <c r="AC89">
        <f t="shared" si="3"/>
        <v>23.300032405295806</v>
      </c>
      <c r="AD89">
        <f t="shared" si="4"/>
        <v>2624.4309227419549</v>
      </c>
      <c r="AE89">
        <f>'IDT-1'!B89</f>
        <v>5.9020000000000001</v>
      </c>
      <c r="AF89" s="26"/>
      <c r="AG89">
        <f t="shared" si="5"/>
        <v>2630.3329227419549</v>
      </c>
      <c r="AI89" s="75">
        <f>PXIL!H89</f>
        <v>0</v>
      </c>
      <c r="AJ89" s="75">
        <f>PXIL!N89</f>
        <v>0</v>
      </c>
      <c r="AK89" s="75">
        <f>RTM_IEX!H89</f>
        <v>162.09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51.13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6.7139604553624936</v>
      </c>
      <c r="F90">
        <f>GT_Spot!P90</f>
        <v>0</v>
      </c>
      <c r="G90">
        <f>PPCL_NG!P90</f>
        <v>33.950000000000003</v>
      </c>
      <c r="H90">
        <f>PPCL_Spot!P90</f>
        <v>3.58</v>
      </c>
      <c r="I90">
        <f>Bawana_NG!P90</f>
        <v>96.126060407360356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1002.6843307528342</v>
      </c>
      <c r="P90" s="77">
        <v>104.89</v>
      </c>
      <c r="Q90" s="77">
        <v>35.354391849919239</v>
      </c>
      <c r="R90" s="80">
        <v>0</v>
      </c>
      <c r="S90" s="80">
        <v>0</v>
      </c>
      <c r="T90" s="78">
        <f>SUMPRODUCT(LTA!F90:AJ90,LTA!F$101:AJ$101,LTA!F$103:AJ$103)</f>
        <v>15.780000000000001</v>
      </c>
      <c r="U90" s="78">
        <f>SUMPRODUCT(LTA!F90:AJ90,LTA!F$102:AJ$102,LTA!F$103:AJ$103)</f>
        <v>19.93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31.78</v>
      </c>
      <c r="Z90" s="75">
        <f>IEX!N90</f>
        <v>0</v>
      </c>
      <c r="AA90" s="117">
        <f>STOA!H90</f>
        <v>1101.9099999999999</v>
      </c>
      <c r="AB90" s="117">
        <f>-STOA!N90</f>
        <v>0</v>
      </c>
      <c r="AC90">
        <f t="shared" si="3"/>
        <v>23.602028942496197</v>
      </c>
      <c r="AD90">
        <f t="shared" si="4"/>
        <v>2658.4467145229801</v>
      </c>
      <c r="AE90">
        <f>'IDT-1'!B90</f>
        <v>0</v>
      </c>
      <c r="AF90" s="26"/>
      <c r="AG90">
        <f t="shared" si="5"/>
        <v>2658.4467145229801</v>
      </c>
      <c r="AI90" s="75">
        <f>PXIL!H90</f>
        <v>0</v>
      </c>
      <c r="AJ90" s="75">
        <f>PXIL!N90</f>
        <v>0</v>
      </c>
      <c r="AK90" s="75">
        <f>RTM_IEX!H90</f>
        <v>175.35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54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6.7139604553624936</v>
      </c>
      <c r="F91">
        <f>GT_Spot!P91</f>
        <v>0</v>
      </c>
      <c r="G91">
        <f>PPCL_NG!P91</f>
        <v>33.950000000000003</v>
      </c>
      <c r="H91">
        <f>PPCL_Spot!P91</f>
        <v>3.32</v>
      </c>
      <c r="I91">
        <f>Bawana_NG!P91</f>
        <v>95.89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1015.9598425391707</v>
      </c>
      <c r="P91" s="77">
        <v>104.89</v>
      </c>
      <c r="Q91" s="77">
        <v>35.354391849919239</v>
      </c>
      <c r="R91" s="80">
        <v>0</v>
      </c>
      <c r="S91" s="80">
        <v>0</v>
      </c>
      <c r="T91" s="78">
        <f>SUMPRODUCT(LTA!F91:AJ91,LTA!F$101:AJ$101,LTA!F$103:AJ$103)</f>
        <v>13.52</v>
      </c>
      <c r="U91" s="78">
        <f>SUMPRODUCT(LTA!F91:AJ91,LTA!F$102:AJ$102,LTA!F$103:AJ$103)</f>
        <v>19.91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1316.1099999999997</v>
      </c>
      <c r="AB91" s="117">
        <f>-STOA!N91</f>
        <v>0</v>
      </c>
      <c r="AC91">
        <f t="shared" si="3"/>
        <v>24.152464114631179</v>
      </c>
      <c r="AD91">
        <f t="shared" si="4"/>
        <v>2720.4457307298212</v>
      </c>
      <c r="AE91">
        <f>'IDT-1'!B91</f>
        <v>0</v>
      </c>
      <c r="AF91" s="26"/>
      <c r="AG91">
        <f t="shared" si="5"/>
        <v>2720.4457307298212</v>
      </c>
      <c r="AI91" s="75">
        <f>PXIL!H91</f>
        <v>0</v>
      </c>
      <c r="AJ91" s="75">
        <f>PXIL!N91</f>
        <v>0</v>
      </c>
      <c r="AK91" s="75">
        <f>RTM_IEX!H91</f>
        <v>98.98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6.7139604553624936</v>
      </c>
      <c r="F92">
        <f>GT_Spot!P92</f>
        <v>0</v>
      </c>
      <c r="G92">
        <f>PPCL_NG!P92</f>
        <v>33.950000000000003</v>
      </c>
      <c r="H92">
        <f>PPCL_Spot!P92</f>
        <v>3.82</v>
      </c>
      <c r="I92">
        <f>Bawana_NG!P92</f>
        <v>96.126060407360356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1015.9598425391707</v>
      </c>
      <c r="P92" s="77">
        <v>104.89</v>
      </c>
      <c r="Q92" s="77">
        <v>35.354391849919239</v>
      </c>
      <c r="R92" s="80">
        <v>0</v>
      </c>
      <c r="S92" s="80">
        <v>0</v>
      </c>
      <c r="T92" s="78">
        <f>SUMPRODUCT(LTA!F92:AJ92,LTA!F$101:AJ$101,LTA!F$103:AJ$103)</f>
        <v>13.62</v>
      </c>
      <c r="U92" s="78">
        <f>SUMPRODUCT(LTA!F92:AJ92,LTA!F$102:AJ$102,LTA!F$103:AJ$103)</f>
        <v>20.48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3.1</v>
      </c>
      <c r="Z92" s="75">
        <f>IEX!N92</f>
        <v>0</v>
      </c>
      <c r="AA92" s="117">
        <f>STOA!H92</f>
        <v>1316.1099999999997</v>
      </c>
      <c r="AB92" s="117">
        <f>-STOA!N92</f>
        <v>0</v>
      </c>
      <c r="AC92">
        <f t="shared" si="3"/>
        <v>24.302821446215951</v>
      </c>
      <c r="AD92">
        <f t="shared" si="4"/>
        <v>2737.3814338055963</v>
      </c>
      <c r="AE92">
        <f>'IDT-1'!B92</f>
        <v>0</v>
      </c>
      <c r="AF92" s="26"/>
      <c r="AG92">
        <f t="shared" si="5"/>
        <v>2737.3814338055963</v>
      </c>
      <c r="AI92" s="75">
        <f>PXIL!H92</f>
        <v>0</v>
      </c>
      <c r="AJ92" s="75">
        <f>PXIL!N92</f>
        <v>0</v>
      </c>
      <c r="AK92" s="75">
        <f>RTM_IEX!H92</f>
        <v>101.96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9.6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6.7139604553624936</v>
      </c>
      <c r="F93">
        <f>GT_Spot!P93</f>
        <v>0</v>
      </c>
      <c r="G93">
        <f>PPCL_NG!P93</f>
        <v>33.950000000000003</v>
      </c>
      <c r="H93">
        <f>PPCL_Spot!P93</f>
        <v>3.82</v>
      </c>
      <c r="I93">
        <f>Bawana_NG!P93</f>
        <v>96.126060407360356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1012.9694254847707</v>
      </c>
      <c r="P93" s="77">
        <v>104.89</v>
      </c>
      <c r="Q93" s="77">
        <v>35.354391849919239</v>
      </c>
      <c r="R93" s="80">
        <v>0</v>
      </c>
      <c r="S93" s="80">
        <v>0</v>
      </c>
      <c r="T93" s="78">
        <f>SUMPRODUCT(LTA!F93:AJ93,LTA!F$101:AJ$101,LTA!F$103:AJ$103)</f>
        <v>13.879999999999999</v>
      </c>
      <c r="U93" s="78">
        <f>SUMPRODUCT(LTA!F93:AJ93,LTA!F$102:AJ$102,LTA!F$103:AJ$103)</f>
        <v>20.619999999999997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3.7</v>
      </c>
      <c r="Z93" s="75">
        <f>IEX!N93</f>
        <v>0</v>
      </c>
      <c r="AA93" s="117">
        <f>STOA!H93</f>
        <v>1316.1099999999997</v>
      </c>
      <c r="AB93" s="117">
        <f>-STOA!N93</f>
        <v>0</v>
      </c>
      <c r="AC93">
        <f t="shared" si="3"/>
        <v>25.158881776137235</v>
      </c>
      <c r="AD93">
        <f t="shared" si="4"/>
        <v>2833.8049564212756</v>
      </c>
      <c r="AE93">
        <f>'IDT-1'!B93</f>
        <v>0</v>
      </c>
      <c r="AF93" s="26"/>
      <c r="AG93">
        <f t="shared" si="5"/>
        <v>2833.8049564212756</v>
      </c>
      <c r="AI93" s="75">
        <f>PXIL!H93</f>
        <v>0</v>
      </c>
      <c r="AJ93" s="75">
        <f>PXIL!N93</f>
        <v>0</v>
      </c>
      <c r="AK93" s="75">
        <f>RTM_IEX!H93</f>
        <v>200.65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10.18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6.7139604553624936</v>
      </c>
      <c r="F94">
        <f>GT_Spot!P94</f>
        <v>0</v>
      </c>
      <c r="G94">
        <f>PPCL_NG!P94</f>
        <v>33.950000000000003</v>
      </c>
      <c r="H94">
        <f>PPCL_Spot!P94</f>
        <v>3.82</v>
      </c>
      <c r="I94">
        <f>Bawana_NG!P94</f>
        <v>96.126060407360356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1012.9694254847707</v>
      </c>
      <c r="P94" s="77">
        <v>104.89</v>
      </c>
      <c r="Q94" s="77">
        <v>35.354391849919239</v>
      </c>
      <c r="R94" s="80">
        <v>0</v>
      </c>
      <c r="S94" s="80">
        <v>0</v>
      </c>
      <c r="T94" s="78">
        <f>SUMPRODUCT(LTA!F94:AJ94,LTA!F$101:AJ$101,LTA!F$103:AJ$103)</f>
        <v>14.02</v>
      </c>
      <c r="U94" s="78">
        <f>SUMPRODUCT(LTA!F94:AJ94,LTA!F$102:AJ$102,LTA!F$103:AJ$103)</f>
        <v>21.189999999999998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3.39</v>
      </c>
      <c r="Z94" s="75">
        <f>IEX!N94</f>
        <v>0</v>
      </c>
      <c r="AA94" s="117">
        <f>STOA!H94</f>
        <v>1316.1099999999997</v>
      </c>
      <c r="AB94" s="117">
        <f>-STOA!N94</f>
        <v>0</v>
      </c>
      <c r="AC94">
        <f t="shared" si="3"/>
        <v>25.33276977613723</v>
      </c>
      <c r="AD94">
        <f t="shared" si="4"/>
        <v>2853.3910684212751</v>
      </c>
      <c r="AE94">
        <f>'IDT-1'!B94</f>
        <v>0</v>
      </c>
      <c r="AF94" s="26"/>
      <c r="AG94">
        <f t="shared" si="5"/>
        <v>2853.3910684212751</v>
      </c>
      <c r="AI94" s="75">
        <f>PXIL!H94</f>
        <v>0</v>
      </c>
      <c r="AJ94" s="75">
        <f>PXIL!N94</f>
        <v>0</v>
      </c>
      <c r="AK94" s="75">
        <f>RTM_IEX!H94</f>
        <v>221.44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8.75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9.8596554850407987</v>
      </c>
      <c r="F95">
        <f>GT_Spot!P95</f>
        <v>0</v>
      </c>
      <c r="G95">
        <f>PPCL_NG!P95</f>
        <v>33.950000000000003</v>
      </c>
      <c r="H95">
        <f>PPCL_Spot!P95</f>
        <v>5.22</v>
      </c>
      <c r="I95">
        <f>Bawana_NG!P95</f>
        <v>96.126060407360356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987.99772285797076</v>
      </c>
      <c r="P95" s="77">
        <v>104.89</v>
      </c>
      <c r="Q95" s="77">
        <v>35.354391849919239</v>
      </c>
      <c r="R95" s="80">
        <v>0</v>
      </c>
      <c r="S95" s="80">
        <v>0</v>
      </c>
      <c r="T95" s="78">
        <f>SUMPRODUCT(LTA!F95:AJ95,LTA!F$101:AJ$101,LTA!F$103:AJ$103)</f>
        <v>14.13</v>
      </c>
      <c r="U95" s="78">
        <f>SUMPRODUCT(LTA!F95:AJ95,LTA!F$102:AJ$102,LTA!F$103:AJ$103)</f>
        <v>21.33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9.83</v>
      </c>
      <c r="Z95" s="75">
        <f>IEX!N95</f>
        <v>0</v>
      </c>
      <c r="AA95" s="117">
        <f>STOA!H95</f>
        <v>1316.1099999999997</v>
      </c>
      <c r="AB95" s="117">
        <f>-STOA!N95</f>
        <v>0</v>
      </c>
      <c r="AC95">
        <f t="shared" si="3"/>
        <v>25.757580909282556</v>
      </c>
      <c r="AD95">
        <f t="shared" si="4"/>
        <v>2901.2402496910076</v>
      </c>
      <c r="AE95">
        <f>'IDT-1'!B95</f>
        <v>0</v>
      </c>
      <c r="AF95" s="26"/>
      <c r="AG95">
        <f t="shared" si="5"/>
        <v>2901.2402496910076</v>
      </c>
      <c r="AI95" s="75">
        <f>PXIL!H95</f>
        <v>0</v>
      </c>
      <c r="AJ95" s="75">
        <f>PXIL!N95</f>
        <v>0</v>
      </c>
      <c r="AK95" s="75">
        <f>RTM_IEX!H95</f>
        <v>269.87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22.33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9.8596554850407987</v>
      </c>
      <c r="F96">
        <f>GT_Spot!P96</f>
        <v>0</v>
      </c>
      <c r="G96">
        <f>PPCL_NG!P96</f>
        <v>33.950000000000003</v>
      </c>
      <c r="H96">
        <f>PPCL_Spot!P96</f>
        <v>5.22</v>
      </c>
      <c r="I96">
        <f>Bawana_NG!P96</f>
        <v>96.126060407360356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978.55375735964446</v>
      </c>
      <c r="P96" s="77">
        <v>104.89</v>
      </c>
      <c r="Q96" s="77">
        <v>35.354391849919239</v>
      </c>
      <c r="R96" s="80">
        <v>0</v>
      </c>
      <c r="S96" s="80">
        <v>0</v>
      </c>
      <c r="T96" s="78">
        <f>SUMPRODUCT(LTA!F96:AJ96,LTA!F$101:AJ$101,LTA!F$103:AJ$103)</f>
        <v>14.17</v>
      </c>
      <c r="U96" s="78">
        <f>SUMPRODUCT(LTA!F96:AJ96,LTA!F$102:AJ$102,LTA!F$103:AJ$103)</f>
        <v>21.44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8.5299999999999994</v>
      </c>
      <c r="Z96" s="75">
        <f>IEX!N96</f>
        <v>0</v>
      </c>
      <c r="AA96" s="117">
        <f>STOA!H96</f>
        <v>1316.1099999999997</v>
      </c>
      <c r="AB96" s="117">
        <f>-STOA!N96</f>
        <v>0</v>
      </c>
      <c r="AC96">
        <f t="shared" si="3"/>
        <v>25.408274012897294</v>
      </c>
      <c r="AD96">
        <f t="shared" si="4"/>
        <v>2861.8955910890677</v>
      </c>
      <c r="AE96">
        <f>'IDT-1'!B96</f>
        <v>0</v>
      </c>
      <c r="AF96" s="26"/>
      <c r="AG96">
        <f t="shared" si="5"/>
        <v>2861.8955910890677</v>
      </c>
      <c r="AI96" s="75">
        <f>PXIL!H96</f>
        <v>0</v>
      </c>
      <c r="AJ96" s="75">
        <f>PXIL!N96</f>
        <v>0</v>
      </c>
      <c r="AK96" s="75">
        <f>RTM_IEX!H96</f>
        <v>245.26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17.84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6.7139604553624936</v>
      </c>
      <c r="F97">
        <f>GT_Spot!P97</f>
        <v>0</v>
      </c>
      <c r="G97">
        <f>PPCL_NG!P97</f>
        <v>33.950000000000003</v>
      </c>
      <c r="H97">
        <f>PPCL_Spot!P97</f>
        <v>3.32</v>
      </c>
      <c r="I97">
        <f>Bawana_NG!P97</f>
        <v>95.906069423384281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981.00076832816274</v>
      </c>
      <c r="P97" s="77">
        <v>104.89</v>
      </c>
      <c r="Q97" s="77">
        <v>35.354391849919239</v>
      </c>
      <c r="R97" s="80">
        <v>0</v>
      </c>
      <c r="S97" s="80">
        <v>0</v>
      </c>
      <c r="T97" s="78">
        <f>SUMPRODUCT(LTA!F97:AJ97,LTA!F$101:AJ$101,LTA!F$103:AJ$103)</f>
        <v>14.209999999999999</v>
      </c>
      <c r="U97" s="78">
        <f>SUMPRODUCT(LTA!F97:AJ97,LTA!F$102:AJ$102,LTA!F$103:AJ$103)</f>
        <v>21.740000000000002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6.4</v>
      </c>
      <c r="Z97" s="75">
        <f>IEX!N97</f>
        <v>0</v>
      </c>
      <c r="AA97" s="117">
        <f>STOA!H97</f>
        <v>1316.1099999999997</v>
      </c>
      <c r="AB97" s="117">
        <f>-STOA!N97</f>
        <v>0</v>
      </c>
      <c r="AC97">
        <f t="shared" si="3"/>
        <v>25.189869672500095</v>
      </c>
      <c r="AD97">
        <f t="shared" si="4"/>
        <v>2837.2953203843285</v>
      </c>
      <c r="AE97">
        <f>'IDT-1'!B97</f>
        <v>0</v>
      </c>
      <c r="AF97" s="26"/>
      <c r="AG97">
        <f t="shared" si="5"/>
        <v>2837.2953203843285</v>
      </c>
      <c r="AI97" s="75">
        <f>PXIL!H97</f>
        <v>0</v>
      </c>
      <c r="AJ97" s="75">
        <f>PXIL!N97</f>
        <v>0</v>
      </c>
      <c r="AK97" s="75">
        <f>RTM_IEX!H97</f>
        <v>242.89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9.8596554850407987</v>
      </c>
      <c r="F98">
        <f>GT_Spot!P98</f>
        <v>0</v>
      </c>
      <c r="G98">
        <f>PPCL_NG!P98</f>
        <v>33.950000000000003</v>
      </c>
      <c r="H98">
        <f>PPCL_Spot!P98</f>
        <v>5.22</v>
      </c>
      <c r="I98">
        <f>Bawana_NG!P98</f>
        <v>96.126060407360356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980.93258556477087</v>
      </c>
      <c r="P98" s="77">
        <v>104.89</v>
      </c>
      <c r="Q98" s="77">
        <v>35.354391849919239</v>
      </c>
      <c r="R98" s="80">
        <v>0</v>
      </c>
      <c r="S98" s="80">
        <v>0</v>
      </c>
      <c r="T98" s="78">
        <f>SUMPRODUCT(LTA!F98:AJ98,LTA!F$101:AJ$101,LTA!F$103:AJ$103)</f>
        <v>14.47</v>
      </c>
      <c r="U98" s="78">
        <f>SUMPRODUCT(LTA!F98:AJ98,LTA!F$102:AJ$102,LTA!F$103:AJ$103)</f>
        <v>22.31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1316.1099999999997</v>
      </c>
      <c r="AB98" s="117">
        <f>-STOA!N98</f>
        <v>0</v>
      </c>
      <c r="AC98">
        <f t="shared" si="3"/>
        <v>24.863983701102406</v>
      </c>
      <c r="AD98">
        <f t="shared" si="4"/>
        <v>2800.5887096059887</v>
      </c>
      <c r="AE98">
        <f>'IDT-1'!B98</f>
        <v>0</v>
      </c>
      <c r="AF98" s="26"/>
      <c r="AG98">
        <f t="shared" si="5"/>
        <v>2800.5887096059887</v>
      </c>
      <c r="AI98" s="75">
        <f>PXIL!H98</f>
        <v>0</v>
      </c>
      <c r="AJ98" s="75">
        <f>PXIL!N98</f>
        <v>0</v>
      </c>
      <c r="AK98" s="75">
        <f>RTM_IEX!H98</f>
        <v>206.23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0.22000635693235762</v>
      </c>
      <c r="F99">
        <f t="shared" si="6"/>
        <v>0</v>
      </c>
      <c r="G99">
        <f t="shared" si="6"/>
        <v>0.81479999999999886</v>
      </c>
      <c r="H99">
        <f t="shared" si="6"/>
        <v>0.14844382805103254</v>
      </c>
      <c r="I99">
        <f t="shared" si="6"/>
        <v>2.2844939780501536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23.020539782920824</v>
      </c>
      <c r="P99" s="77">
        <f t="shared" si="6"/>
        <v>2.51736</v>
      </c>
      <c r="Q99" s="77">
        <f t="shared" si="6"/>
        <v>0.84850540439805966</v>
      </c>
      <c r="R99" s="80">
        <f t="shared" si="6"/>
        <v>0.47450249999999994</v>
      </c>
      <c r="S99" s="80">
        <f t="shared" si="6"/>
        <v>0</v>
      </c>
      <c r="T99" s="78">
        <f t="shared" si="6"/>
        <v>2.9978800000000008</v>
      </c>
      <c r="U99" s="78">
        <f t="shared" si="6"/>
        <v>0.627525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1.6623474999999999</v>
      </c>
      <c r="Z99" s="75">
        <f t="shared" si="6"/>
        <v>0</v>
      </c>
      <c r="AA99" s="117">
        <f t="shared" si="6"/>
        <v>17.911315000000002</v>
      </c>
      <c r="AB99" s="117">
        <f t="shared" si="6"/>
        <v>0</v>
      </c>
      <c r="AC99">
        <f t="shared" si="6"/>
        <v>0.48923034949859767</v>
      </c>
      <c r="AD99">
        <f t="shared" si="6"/>
        <v>54.833929000853836</v>
      </c>
      <c r="AE99">
        <f t="shared" si="6"/>
        <v>1.1745615</v>
      </c>
      <c r="AG99">
        <f t="shared" si="6"/>
        <v>56.008490500853831</v>
      </c>
      <c r="AI99">
        <f t="shared" si="6"/>
        <v>0</v>
      </c>
      <c r="AJ99">
        <f t="shared" si="6"/>
        <v>0</v>
      </c>
      <c r="AK99">
        <f t="shared" si="6"/>
        <v>1.8204399999999996</v>
      </c>
      <c r="AL99">
        <f t="shared" si="6"/>
        <v>-0.13500000000000001</v>
      </c>
      <c r="AM99">
        <f t="shared" si="6"/>
        <v>0</v>
      </c>
      <c r="AN99">
        <f t="shared" si="6"/>
        <v>0</v>
      </c>
      <c r="AO99">
        <f t="shared" si="6"/>
        <v>0.10999999999999999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444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44805</v>
      </c>
      <c r="B1" s="225"/>
      <c r="C1" s="225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411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25"/>
      <c r="C2" s="225"/>
      <c r="D2" s="217"/>
      <c r="E2" s="217"/>
      <c r="F2" s="217"/>
      <c r="G2" s="217"/>
      <c r="H2" s="217"/>
      <c r="I2" s="217"/>
      <c r="J2" s="217"/>
      <c r="K2" s="217"/>
      <c r="L2" s="225"/>
      <c r="M2" s="225"/>
      <c r="N2" s="225"/>
      <c r="O2" s="225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GT_NG!Q3</f>
        <v>18.822178217821783</v>
      </c>
      <c r="F3">
        <f>GT_Spot!Q3</f>
        <v>0</v>
      </c>
      <c r="G3">
        <f>PPCL_NG!Q3</f>
        <v>19.28</v>
      </c>
      <c r="H3">
        <f>PPCL_Spot!Q3</f>
        <v>17.86</v>
      </c>
      <c r="I3">
        <f>Bawana_NG!Q3</f>
        <v>47.878034724787589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714.32456710495558</v>
      </c>
      <c r="P3" s="77">
        <v>60.65</v>
      </c>
      <c r="Q3" s="77">
        <v>20.4425394458939</v>
      </c>
      <c r="R3" s="80">
        <v>0</v>
      </c>
      <c r="S3" s="80">
        <v>0</v>
      </c>
      <c r="T3" s="78">
        <f>SUMPRODUCT(LTA!F3:AJ3,LTA!F$101:AJ$101,LTA!F$104:AJ$104)</f>
        <v>8.58</v>
      </c>
      <c r="U3" s="78">
        <f>SUMPRODUCT(LTA!F3:AJ3,LTA!F$102:AJ$102,LTA!F$104:AJ$104)</f>
        <v>89.85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19.25</v>
      </c>
      <c r="Z3" s="75">
        <f>IEX!O3</f>
        <v>0</v>
      </c>
      <c r="AA3" s="117">
        <f>STOA!I3</f>
        <v>301.3</v>
      </c>
      <c r="AB3" s="117">
        <f>-STOA!O3</f>
        <v>0</v>
      </c>
      <c r="AC3">
        <f>SUMIF(B3:AB3,"&gt;0")*$AC$2-SUMIF(B3:AB3,"&lt;0")*($AC$2/(1-$AC$2))+SUMIF(AI3:AR3,"&gt;0")*$AC$2-SUMIF(AI3:AR3,"&lt;0")*($AC$2/(1-$AC$2))</f>
        <v>12.87499241154244</v>
      </c>
      <c r="AD3">
        <f>SUM(B3:AB3,AI3:AR3)-AC3</f>
        <v>1450.1923270819166</v>
      </c>
      <c r="AE3">
        <f>'IDT-1'!C3</f>
        <v>0</v>
      </c>
      <c r="AF3" s="26"/>
      <c r="AG3">
        <f>SUM(AD3:AF3)</f>
        <v>1450.1923270819166</v>
      </c>
      <c r="AI3" s="75">
        <f>PXIL!I3</f>
        <v>0</v>
      </c>
      <c r="AJ3" s="75">
        <f>PXIL!O3</f>
        <v>0</v>
      </c>
      <c r="AK3" s="75">
        <f>RTM_IEX!I3</f>
        <v>96.43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48.4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18.822178217821783</v>
      </c>
      <c r="F4">
        <f>GT_Spot!Q4</f>
        <v>0</v>
      </c>
      <c r="G4">
        <f>PPCL_NG!Q4</f>
        <v>19.28</v>
      </c>
      <c r="H4">
        <f>PPCL_Spot!Q4</f>
        <v>17.86</v>
      </c>
      <c r="I4">
        <f>Bawana_NG!Q4</f>
        <v>47.878034724787589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714.32456710495558</v>
      </c>
      <c r="P4" s="77">
        <v>60.65</v>
      </c>
      <c r="Q4" s="77">
        <v>20.4425394458939</v>
      </c>
      <c r="R4" s="80">
        <v>0</v>
      </c>
      <c r="S4" s="80">
        <v>0</v>
      </c>
      <c r="T4" s="78">
        <f>SUMPRODUCT(LTA!F4:AJ4,LTA!F$101:AJ$101,LTA!F$104:AJ$104)</f>
        <v>8.82</v>
      </c>
      <c r="U4" s="78">
        <f>SUMPRODUCT(LTA!F4:AJ4,LTA!F$102:AJ$102,LTA!F$104:AJ$104)</f>
        <v>89.919999999999987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12.77</v>
      </c>
      <c r="Z4" s="75">
        <f>IEX!O4</f>
        <v>0</v>
      </c>
      <c r="AA4" s="117">
        <f>STOA!I4</f>
        <v>301.3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12.794560411542438</v>
      </c>
      <c r="AD4">
        <f t="shared" ref="AD4:AD67" si="1">SUM(B4:AB4,AI4:AR4)-AC4</f>
        <v>1441.1327590819164</v>
      </c>
      <c r="AE4">
        <f>'IDT-1'!C4</f>
        <v>0</v>
      </c>
      <c r="AF4" s="26"/>
      <c r="AG4">
        <f t="shared" ref="AG4:AG67" si="2">SUM(AD4:AF4)</f>
        <v>1441.1327590819164</v>
      </c>
      <c r="AI4" s="75">
        <f>PXIL!I4</f>
        <v>0</v>
      </c>
      <c r="AJ4" s="75">
        <f>PXIL!O4</f>
        <v>0</v>
      </c>
      <c r="AK4" s="75">
        <f>RTM_IEX!I4</f>
        <v>101.42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40.44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18.822178217821783</v>
      </c>
      <c r="F5">
        <f>GT_Spot!Q5</f>
        <v>0</v>
      </c>
      <c r="G5">
        <f>PPCL_NG!Q5</f>
        <v>19.28</v>
      </c>
      <c r="H5">
        <f>PPCL_Spot!Q5</f>
        <v>17.86</v>
      </c>
      <c r="I5">
        <f>Bawana_NG!Q5</f>
        <v>47.878034724787589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714.68231038686599</v>
      </c>
      <c r="P5" s="77">
        <v>60.65</v>
      </c>
      <c r="Q5" s="77">
        <v>20.4425394458939</v>
      </c>
      <c r="R5" s="80">
        <v>0</v>
      </c>
      <c r="S5" s="80">
        <v>0</v>
      </c>
      <c r="T5" s="78">
        <f>SUMPRODUCT(LTA!F5:AJ5,LTA!F$101:AJ$101,LTA!F$104:AJ$104)</f>
        <v>8.8800000000000008</v>
      </c>
      <c r="U5" s="78">
        <f>SUMPRODUCT(LTA!F5:AJ5,LTA!F$102:AJ$102,LTA!F$104:AJ$104)</f>
        <v>90.03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7.93</v>
      </c>
      <c r="Z5" s="75">
        <f>IEX!O5</f>
        <v>0</v>
      </c>
      <c r="AA5" s="117">
        <f>STOA!I5</f>
        <v>301.3</v>
      </c>
      <c r="AB5" s="117">
        <f>-STOA!O5</f>
        <v>0</v>
      </c>
      <c r="AC5">
        <f t="shared" si="0"/>
        <v>12.076636552423249</v>
      </c>
      <c r="AD5">
        <f t="shared" si="1"/>
        <v>1360.2684262229461</v>
      </c>
      <c r="AE5">
        <f>'IDT-1'!C5</f>
        <v>1.052</v>
      </c>
      <c r="AF5" s="26"/>
      <c r="AG5">
        <f t="shared" si="2"/>
        <v>1361.320426222946</v>
      </c>
      <c r="AI5" s="75">
        <f>PXIL!I5</f>
        <v>0</v>
      </c>
      <c r="AJ5" s="75">
        <f>PXIL!O5</f>
        <v>0</v>
      </c>
      <c r="AK5" s="75">
        <f>RTM_IEX!I5</f>
        <v>38.700000000000003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25.89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18.822178217821783</v>
      </c>
      <c r="F6">
        <f>GT_Spot!Q6</f>
        <v>0</v>
      </c>
      <c r="G6">
        <f>PPCL_NG!Q6</f>
        <v>19.28</v>
      </c>
      <c r="H6">
        <f>PPCL_Spot!Q6</f>
        <v>17.86</v>
      </c>
      <c r="I6">
        <f>Bawana_NG!Q6</f>
        <v>47.878034724787589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714.68231038686599</v>
      </c>
      <c r="P6" s="77">
        <v>60.65</v>
      </c>
      <c r="Q6" s="77">
        <v>20.4425394458939</v>
      </c>
      <c r="R6" s="80">
        <v>0</v>
      </c>
      <c r="S6" s="80">
        <v>0</v>
      </c>
      <c r="T6" s="78">
        <f>SUMPRODUCT(LTA!F6:AJ6,LTA!F$101:AJ$101,LTA!F$104:AJ$104)</f>
        <v>9.24</v>
      </c>
      <c r="U6" s="78">
        <f>SUMPRODUCT(LTA!F6:AJ6,LTA!F$102:AJ$102,LTA!F$104:AJ$104)</f>
        <v>90.22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0.97</v>
      </c>
      <c r="Z6" s="75">
        <f>IEX!O6</f>
        <v>0</v>
      </c>
      <c r="AA6" s="117">
        <f>STOA!I6</f>
        <v>301.3</v>
      </c>
      <c r="AB6" s="117">
        <f>-STOA!O6</f>
        <v>0</v>
      </c>
      <c r="AC6">
        <f t="shared" si="0"/>
        <v>11.868868552423251</v>
      </c>
      <c r="AD6">
        <f t="shared" si="1"/>
        <v>1336.8661942229462</v>
      </c>
      <c r="AE6">
        <f>'IDT-1'!C6</f>
        <v>6.86</v>
      </c>
      <c r="AF6" s="26"/>
      <c r="AG6">
        <f t="shared" si="2"/>
        <v>1343.7261942229461</v>
      </c>
      <c r="AI6" s="75">
        <f>PXIL!I6</f>
        <v>0</v>
      </c>
      <c r="AJ6" s="75">
        <f>PXIL!O6</f>
        <v>0</v>
      </c>
      <c r="AK6" s="75">
        <f>RTM_IEX!I6</f>
        <v>38.700000000000003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8.69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18.822178217821783</v>
      </c>
      <c r="F7">
        <f>GT_Spot!Q7</f>
        <v>0</v>
      </c>
      <c r="G7">
        <f>PPCL_NG!Q7</f>
        <v>19.28</v>
      </c>
      <c r="H7">
        <f>PPCL_Spot!Q7</f>
        <v>17.16</v>
      </c>
      <c r="I7">
        <f>Bawana_NG!Q7</f>
        <v>47.878034724787589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716.90351672459838</v>
      </c>
      <c r="P7" s="77">
        <v>60.65</v>
      </c>
      <c r="Q7" s="77">
        <v>20.4425394458939</v>
      </c>
      <c r="R7" s="80">
        <v>0</v>
      </c>
      <c r="S7" s="80">
        <v>0</v>
      </c>
      <c r="T7" s="78">
        <f>SUMPRODUCT(LTA!F7:AJ7,LTA!F$101:AJ$101,LTA!F$104:AJ$104)</f>
        <v>9.4</v>
      </c>
      <c r="U7" s="78">
        <f>SUMPRODUCT(LTA!F7:AJ7,LTA!F$102:AJ$102,LTA!F$104:AJ$104)</f>
        <v>90.22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301.3</v>
      </c>
      <c r="AB7" s="117">
        <f>-STOA!O7</f>
        <v>0</v>
      </c>
      <c r="AC7">
        <f t="shared" si="0"/>
        <v>11.543279168195296</v>
      </c>
      <c r="AD7">
        <f t="shared" si="1"/>
        <v>1300.1929899449065</v>
      </c>
      <c r="AE7">
        <f>'IDT-1'!C7</f>
        <v>0</v>
      </c>
      <c r="AF7" s="26"/>
      <c r="AG7">
        <f t="shared" si="2"/>
        <v>1300.1929899449065</v>
      </c>
      <c r="AI7" s="75">
        <f>PXIL!I7</f>
        <v>0</v>
      </c>
      <c r="AJ7" s="75">
        <f>PXIL!O7</f>
        <v>0</v>
      </c>
      <c r="AK7" s="75">
        <f>RTM_IEX!I7</f>
        <v>9.68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18.822178217821783</v>
      </c>
      <c r="F8">
        <f>GT_Spot!Q8</f>
        <v>0</v>
      </c>
      <c r="G8">
        <f>PPCL_NG!Q8</f>
        <v>19.28</v>
      </c>
      <c r="H8">
        <f>PPCL_Spot!Q8</f>
        <v>17.86</v>
      </c>
      <c r="I8">
        <f>Bawana_NG!Q8</f>
        <v>47.878034724787589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716.90351672459838</v>
      </c>
      <c r="P8" s="77">
        <v>60.65</v>
      </c>
      <c r="Q8" s="77">
        <v>20.4425394458939</v>
      </c>
      <c r="R8" s="80">
        <v>0</v>
      </c>
      <c r="S8" s="80">
        <v>0</v>
      </c>
      <c r="T8" s="78">
        <f>SUMPRODUCT(LTA!F8:AJ8,LTA!F$101:AJ$101,LTA!F$104:AJ$104)</f>
        <v>9.5299999999999994</v>
      </c>
      <c r="U8" s="78">
        <f>SUMPRODUCT(LTA!F8:AJ8,LTA!F$102:AJ$102,LTA!F$104:AJ$104)</f>
        <v>90.3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301.3</v>
      </c>
      <c r="AB8" s="117">
        <f>-STOA!O8</f>
        <v>0</v>
      </c>
      <c r="AC8">
        <f t="shared" si="0"/>
        <v>11.466103168195295</v>
      </c>
      <c r="AD8">
        <f t="shared" si="1"/>
        <v>1291.5001659449063</v>
      </c>
      <c r="AE8">
        <f>'IDT-1'!C8</f>
        <v>0</v>
      </c>
      <c r="AF8" s="26"/>
      <c r="AG8">
        <f t="shared" si="2"/>
        <v>1291.5001659449063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18.822178217821783</v>
      </c>
      <c r="F9">
        <f>GT_Spot!Q9</f>
        <v>0</v>
      </c>
      <c r="G9">
        <f>PPCL_NG!Q9</f>
        <v>19.28</v>
      </c>
      <c r="H9">
        <f>PPCL_Spot!Q9</f>
        <v>17.86</v>
      </c>
      <c r="I9">
        <f>Bawana_NG!Q9</f>
        <v>47.878034724787589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716.90351672459838</v>
      </c>
      <c r="P9" s="77">
        <v>60.65</v>
      </c>
      <c r="Q9" s="77">
        <v>20.4425394458939</v>
      </c>
      <c r="R9" s="80">
        <v>0</v>
      </c>
      <c r="S9" s="80">
        <v>0</v>
      </c>
      <c r="T9" s="78">
        <f>SUMPRODUCT(LTA!F9:AJ9,LTA!F$101:AJ$101,LTA!F$104:AJ$104)</f>
        <v>10.87</v>
      </c>
      <c r="U9" s="78">
        <f>SUMPRODUCT(LTA!F9:AJ9,LTA!F$102:AJ$102,LTA!F$104:AJ$104)</f>
        <v>90.44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301.3</v>
      </c>
      <c r="AB9" s="117">
        <f>-STOA!O9</f>
        <v>0</v>
      </c>
      <c r="AC9">
        <f t="shared" si="0"/>
        <v>11.479127168195294</v>
      </c>
      <c r="AD9">
        <f t="shared" si="1"/>
        <v>1292.9671419449064</v>
      </c>
      <c r="AE9">
        <f>'IDT-1'!C9</f>
        <v>-15</v>
      </c>
      <c r="AF9" s="26"/>
      <c r="AG9">
        <f t="shared" si="2"/>
        <v>1277.9671419449064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18.822178217821783</v>
      </c>
      <c r="F10">
        <f>GT_Spot!Q10</f>
        <v>0</v>
      </c>
      <c r="G10">
        <f>PPCL_NG!Q10</f>
        <v>19.28</v>
      </c>
      <c r="H10">
        <f>PPCL_Spot!Q10</f>
        <v>17.86</v>
      </c>
      <c r="I10">
        <f>Bawana_NG!Q10</f>
        <v>47.878034724787589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716.7725018674555</v>
      </c>
      <c r="P10" s="77">
        <v>60.65</v>
      </c>
      <c r="Q10" s="77">
        <v>20.4425394458939</v>
      </c>
      <c r="R10" s="80">
        <v>0</v>
      </c>
      <c r="S10" s="80">
        <v>0</v>
      </c>
      <c r="T10" s="78">
        <f>SUMPRODUCT(LTA!F10:AJ10,LTA!F$101:AJ$101,LTA!F$104:AJ$104)</f>
        <v>12.18</v>
      </c>
      <c r="U10" s="78">
        <f>SUMPRODUCT(LTA!F10:AJ10,LTA!F$102:AJ$102,LTA!F$104:AJ$104)</f>
        <v>90.49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301.3</v>
      </c>
      <c r="AB10" s="117">
        <f>-STOA!O10</f>
        <v>0</v>
      </c>
      <c r="AC10">
        <f t="shared" si="0"/>
        <v>11.489942237452437</v>
      </c>
      <c r="AD10">
        <f t="shared" si="1"/>
        <v>1294.1853120185062</v>
      </c>
      <c r="AE10">
        <f>'IDT-1'!C10</f>
        <v>-35</v>
      </c>
      <c r="AF10" s="26"/>
      <c r="AG10">
        <f t="shared" si="2"/>
        <v>1259.1853120185062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18.822178217821783</v>
      </c>
      <c r="F11">
        <f>GT_Spot!Q11</f>
        <v>0</v>
      </c>
      <c r="G11">
        <f>PPCL_NG!Q11</f>
        <v>19.28</v>
      </c>
      <c r="H11">
        <f>PPCL_Spot!Q11</f>
        <v>17.86</v>
      </c>
      <c r="I11">
        <f>Bawana_NG!Q11</f>
        <v>48.66196518718953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713.0486252905348</v>
      </c>
      <c r="P11" s="77">
        <v>60.65</v>
      </c>
      <c r="Q11" s="77">
        <v>20.4425394458939</v>
      </c>
      <c r="R11" s="80">
        <v>0</v>
      </c>
      <c r="S11" s="80">
        <v>0</v>
      </c>
      <c r="T11" s="78">
        <f>SUMPRODUCT(LTA!F11:AJ11,LTA!F$101:AJ$101,LTA!F$104:AJ$104)</f>
        <v>12.04</v>
      </c>
      <c r="U11" s="78">
        <f>SUMPRODUCT(LTA!F11:AJ11,LTA!F$102:AJ$102,LTA!F$104:AJ$104)</f>
        <v>88.47999999999999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301.3</v>
      </c>
      <c r="AB11" s="117">
        <f>-STOA!O11</f>
        <v>0</v>
      </c>
      <c r="AC11">
        <f t="shared" si="0"/>
        <v>11.445150711644672</v>
      </c>
      <c r="AD11">
        <f t="shared" si="1"/>
        <v>1289.1401574297954</v>
      </c>
      <c r="AE11">
        <f>'IDT-1'!C11</f>
        <v>-50</v>
      </c>
      <c r="AF11" s="26"/>
      <c r="AG11">
        <f t="shared" si="2"/>
        <v>1239.1401574297954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18.291591504218797</v>
      </c>
      <c r="F12">
        <f>GT_Spot!Q12</f>
        <v>0</v>
      </c>
      <c r="G12">
        <f>PPCL_NG!Q12</f>
        <v>19.28</v>
      </c>
      <c r="H12">
        <f>PPCL_Spot!Q12</f>
        <v>16.84</v>
      </c>
      <c r="I12">
        <f>Bawana_NG!Q12</f>
        <v>48.66196518718953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707.62257569053486</v>
      </c>
      <c r="P12" s="77">
        <v>60.65</v>
      </c>
      <c r="Q12" s="77">
        <v>20.4425394458939</v>
      </c>
      <c r="R12" s="80">
        <v>0</v>
      </c>
      <c r="S12" s="80">
        <v>0</v>
      </c>
      <c r="T12" s="78">
        <f>SUMPRODUCT(LTA!F12:AJ12,LTA!F$101:AJ$101,LTA!F$104:AJ$104)</f>
        <v>11.98</v>
      </c>
      <c r="U12" s="78">
        <f>SUMPRODUCT(LTA!F12:AJ12,LTA!F$102:AJ$102,LTA!F$104:AJ$104)</f>
        <v>88.449999999999989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-25</v>
      </c>
      <c r="AA12" s="117">
        <f>STOA!I12</f>
        <v>301.3</v>
      </c>
      <c r="AB12" s="117">
        <f>-STOA!O12</f>
        <v>0</v>
      </c>
      <c r="AC12">
        <f t="shared" si="0"/>
        <v>11.60491750013985</v>
      </c>
      <c r="AD12">
        <f t="shared" si="1"/>
        <v>1256.9137543276972</v>
      </c>
      <c r="AE12">
        <f>'IDT-1'!C12</f>
        <v>-38.948999999999998</v>
      </c>
      <c r="AF12" s="26"/>
      <c r="AG12">
        <f t="shared" si="2"/>
        <v>1217.9647543276972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18.291591504218797</v>
      </c>
      <c r="F13">
        <f>GT_Spot!Q13</f>
        <v>0</v>
      </c>
      <c r="G13">
        <f>PPCL_NG!Q13</f>
        <v>19.28</v>
      </c>
      <c r="H13">
        <f>PPCL_Spot!Q13</f>
        <v>16.18</v>
      </c>
      <c r="I13">
        <f>Bawana_NG!Q13</f>
        <v>48.66196518718953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705.01629947463005</v>
      </c>
      <c r="P13" s="77">
        <v>60.65</v>
      </c>
      <c r="Q13" s="77">
        <v>20.4425394458939</v>
      </c>
      <c r="R13" s="80">
        <v>0</v>
      </c>
      <c r="S13" s="80">
        <v>0</v>
      </c>
      <c r="T13" s="78">
        <f>SUMPRODUCT(LTA!F13:AJ13,LTA!F$101:AJ$101,LTA!F$104:AJ$104)</f>
        <v>11.94</v>
      </c>
      <c r="U13" s="78">
        <f>SUMPRODUCT(LTA!F13:AJ13,LTA!F$102:AJ$102,LTA!F$104:AJ$104)</f>
        <v>88.46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-50</v>
      </c>
      <c r="AA13" s="117">
        <f>STOA!I13</f>
        <v>301.3</v>
      </c>
      <c r="AB13" s="117">
        <f>-STOA!O13</f>
        <v>0</v>
      </c>
      <c r="AC13">
        <f t="shared" si="0"/>
        <v>12.108597920771606</v>
      </c>
      <c r="AD13">
        <f t="shared" si="1"/>
        <v>1193.1137976911607</v>
      </c>
      <c r="AE13">
        <f>'IDT-1'!C13</f>
        <v>-28.364999999999998</v>
      </c>
      <c r="AF13" s="26"/>
      <c r="AG13">
        <f t="shared" si="2"/>
        <v>1164.7487976911607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-35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18.291591504218797</v>
      </c>
      <c r="F14">
        <f>GT_Spot!Q14</f>
        <v>0</v>
      </c>
      <c r="G14">
        <f>PPCL_NG!Q14</f>
        <v>19.28</v>
      </c>
      <c r="H14">
        <f>PPCL_Spot!Q14</f>
        <v>16.84</v>
      </c>
      <c r="I14">
        <f>Bawana_NG!Q14</f>
        <v>48.66196518718953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705.01629947463005</v>
      </c>
      <c r="P14" s="77">
        <v>60.65</v>
      </c>
      <c r="Q14" s="77">
        <v>20.4425394458939</v>
      </c>
      <c r="R14" s="80">
        <v>0</v>
      </c>
      <c r="S14" s="80">
        <v>0</v>
      </c>
      <c r="T14" s="78">
        <f>SUMPRODUCT(LTA!F14:AJ14,LTA!F$101:AJ$101,LTA!F$104:AJ$104)</f>
        <v>11.86</v>
      </c>
      <c r="U14" s="78">
        <f>SUMPRODUCT(LTA!F14:AJ14,LTA!F$102:AJ$102,LTA!F$104:AJ$104)</f>
        <v>88.429999999999993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-80</v>
      </c>
      <c r="AA14" s="117">
        <f>STOA!I14</f>
        <v>301.3</v>
      </c>
      <c r="AB14" s="117">
        <f>-STOA!O14</f>
        <v>0</v>
      </c>
      <c r="AC14">
        <f t="shared" si="0"/>
        <v>12.069047283160629</v>
      </c>
      <c r="AD14">
        <f t="shared" si="1"/>
        <v>1198.7033483287714</v>
      </c>
      <c r="AE14">
        <f>'IDT-1'!C14</f>
        <v>-15.664</v>
      </c>
      <c r="AF14" s="26"/>
      <c r="AG14">
        <f t="shared" si="2"/>
        <v>1183.0393483287714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18.822178217821783</v>
      </c>
      <c r="F15">
        <f>GT_Spot!Q15</f>
        <v>0</v>
      </c>
      <c r="G15">
        <f>PPCL_NG!Q15</f>
        <v>19.28</v>
      </c>
      <c r="H15">
        <f>PPCL_Spot!Q15</f>
        <v>16.84</v>
      </c>
      <c r="I15">
        <f>Bawana_NG!Q15</f>
        <v>48.66196518718953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703.41383074662997</v>
      </c>
      <c r="P15" s="77">
        <v>60.65</v>
      </c>
      <c r="Q15" s="77">
        <v>20.4425394458939</v>
      </c>
      <c r="R15" s="80">
        <v>0</v>
      </c>
      <c r="S15" s="80">
        <v>0</v>
      </c>
      <c r="T15" s="78">
        <f>SUMPRODUCT(LTA!F15:AJ15,LTA!F$101:AJ$101,LTA!F$104:AJ$104)</f>
        <v>11.83</v>
      </c>
      <c r="U15" s="78">
        <f>SUMPRODUCT(LTA!F15:AJ15,LTA!F$102:AJ$102,LTA!F$104:AJ$104)</f>
        <v>88.399999999999991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283.97999999999996</v>
      </c>
      <c r="AB15" s="117">
        <f>-STOA!O15</f>
        <v>0</v>
      </c>
      <c r="AC15">
        <f t="shared" si="0"/>
        <v>11.196420519658311</v>
      </c>
      <c r="AD15">
        <f t="shared" si="1"/>
        <v>1261.124093077877</v>
      </c>
      <c r="AE15">
        <f>'IDT-1'!C15</f>
        <v>-90</v>
      </c>
      <c r="AF15" s="26"/>
      <c r="AG15">
        <f t="shared" si="2"/>
        <v>1171.124093077877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18.822178217821783</v>
      </c>
      <c r="F16">
        <f>GT_Spot!Q16</f>
        <v>0</v>
      </c>
      <c r="G16">
        <f>PPCL_NG!Q16</f>
        <v>19.28</v>
      </c>
      <c r="H16">
        <f>PPCL_Spot!Q16</f>
        <v>16.84</v>
      </c>
      <c r="I16">
        <f>Bawana_NG!Q16</f>
        <v>48.66196518718953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708.83988034662991</v>
      </c>
      <c r="P16" s="77">
        <v>60.65</v>
      </c>
      <c r="Q16" s="77">
        <v>20.4425394458939</v>
      </c>
      <c r="R16" s="80">
        <v>0</v>
      </c>
      <c r="S16" s="80">
        <v>0</v>
      </c>
      <c r="T16" s="78">
        <f>SUMPRODUCT(LTA!F16:AJ16,LTA!F$101:AJ$101,LTA!F$104:AJ$104)</f>
        <v>11.82</v>
      </c>
      <c r="U16" s="78">
        <f>SUMPRODUCT(LTA!F16:AJ16,LTA!F$102:AJ$102,LTA!F$104:AJ$104)</f>
        <v>88.35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-10</v>
      </c>
      <c r="AA16" s="117">
        <f>STOA!I16</f>
        <v>283.97999999999996</v>
      </c>
      <c r="AB16" s="117">
        <f>-STOA!O16</f>
        <v>0</v>
      </c>
      <c r="AC16">
        <f t="shared" si="0"/>
        <v>11.332423031360262</v>
      </c>
      <c r="AD16">
        <f t="shared" si="1"/>
        <v>1256.3541401661748</v>
      </c>
      <c r="AE16">
        <f>'IDT-1'!C16</f>
        <v>-93.986999999999995</v>
      </c>
      <c r="AF16" s="26"/>
      <c r="AG16">
        <f t="shared" si="2"/>
        <v>1162.3671401661747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18.822178217821783</v>
      </c>
      <c r="F17">
        <f>GT_Spot!Q17</f>
        <v>0</v>
      </c>
      <c r="G17">
        <f>PPCL_NG!Q17</f>
        <v>19.28</v>
      </c>
      <c r="H17">
        <f>PPCL_Spot!Q17</f>
        <v>16.84</v>
      </c>
      <c r="I17">
        <f>Bawana_NG!Q17</f>
        <v>48.66196518718953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711.33872371063001</v>
      </c>
      <c r="P17" s="77">
        <v>60.65</v>
      </c>
      <c r="Q17" s="77">
        <v>20.4425394458939</v>
      </c>
      <c r="R17" s="80">
        <v>0</v>
      </c>
      <c r="S17" s="80">
        <v>0</v>
      </c>
      <c r="T17" s="78">
        <f>SUMPRODUCT(LTA!F17:AJ17,LTA!F$101:AJ$101,LTA!F$104:AJ$104)</f>
        <v>11.81</v>
      </c>
      <c r="U17" s="78">
        <f>SUMPRODUCT(LTA!F17:AJ17,LTA!F$102:AJ$102,LTA!F$104:AJ$104)</f>
        <v>89.899999999999991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-30</v>
      </c>
      <c r="AA17" s="117">
        <f>STOA!I17</f>
        <v>283.97999999999996</v>
      </c>
      <c r="AB17" s="117">
        <f>-STOA!O17</f>
        <v>0</v>
      </c>
      <c r="AC17">
        <f t="shared" si="0"/>
        <v>11.783919403407369</v>
      </c>
      <c r="AD17">
        <f t="shared" si="1"/>
        <v>1267.0314871581274</v>
      </c>
      <c r="AE17">
        <f>'IDT-1'!C17</f>
        <v>-88.483000000000004</v>
      </c>
      <c r="AF17" s="26"/>
      <c r="AG17">
        <f t="shared" si="2"/>
        <v>1178.5484871581275</v>
      </c>
      <c r="AI17" s="75">
        <f>PXIL!I17</f>
        <v>0</v>
      </c>
      <c r="AJ17" s="75">
        <f>PXIL!O17</f>
        <v>0</v>
      </c>
      <c r="AK17" s="75">
        <f>RTM_IEX!I17</f>
        <v>27.09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18.822178217821783</v>
      </c>
      <c r="F18">
        <f>GT_Spot!Q18</f>
        <v>0</v>
      </c>
      <c r="G18">
        <f>PPCL_NG!Q18</f>
        <v>19.28</v>
      </c>
      <c r="H18">
        <f>PPCL_Spot!Q18</f>
        <v>16.84</v>
      </c>
      <c r="I18">
        <f>Bawana_NG!Q18</f>
        <v>48.66196518718953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712.33045223263002</v>
      </c>
      <c r="P18" s="77">
        <v>60.65</v>
      </c>
      <c r="Q18" s="77">
        <v>20.4425394458939</v>
      </c>
      <c r="R18" s="80">
        <v>0</v>
      </c>
      <c r="S18" s="80">
        <v>0</v>
      </c>
      <c r="T18" s="78">
        <f>SUMPRODUCT(LTA!F18:AJ18,LTA!F$101:AJ$101,LTA!F$104:AJ$104)</f>
        <v>14.8</v>
      </c>
      <c r="U18" s="78">
        <f>SUMPRODUCT(LTA!F18:AJ18,LTA!F$102:AJ$102,LTA!F$104:AJ$104)</f>
        <v>89.69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-55</v>
      </c>
      <c r="AA18" s="117">
        <f>STOA!I18</f>
        <v>283.97999999999996</v>
      </c>
      <c r="AB18" s="117">
        <f>-STOA!O18</f>
        <v>0</v>
      </c>
      <c r="AC18">
        <f t="shared" si="0"/>
        <v>11.800671802455852</v>
      </c>
      <c r="AD18">
        <f t="shared" si="1"/>
        <v>1218.6964632810793</v>
      </c>
      <c r="AE18">
        <f>'IDT-1'!C18</f>
        <v>-80.016000000000005</v>
      </c>
      <c r="AF18" s="26"/>
      <c r="AG18">
        <f t="shared" si="2"/>
        <v>1138.6804632810793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18.822178217821783</v>
      </c>
      <c r="F19">
        <f>GT_Spot!Q19</f>
        <v>0</v>
      </c>
      <c r="G19">
        <f>PPCL_NG!Q19</f>
        <v>19.28</v>
      </c>
      <c r="H19">
        <f>PPCL_Spot!Q19</f>
        <v>16.18</v>
      </c>
      <c r="I19">
        <f>Bawana_NG!Q19</f>
        <v>48.66196518718953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712.33045223263002</v>
      </c>
      <c r="P19" s="77">
        <v>60.65</v>
      </c>
      <c r="Q19" s="77">
        <v>20.4425394458939</v>
      </c>
      <c r="R19" s="80">
        <v>0</v>
      </c>
      <c r="S19" s="80">
        <v>0</v>
      </c>
      <c r="T19" s="78">
        <f>SUMPRODUCT(LTA!F19:AJ19,LTA!F$101:AJ$101,LTA!F$104:AJ$104)</f>
        <v>14.72</v>
      </c>
      <c r="U19" s="78">
        <f>SUMPRODUCT(LTA!F19:AJ19,LTA!F$102:AJ$102,LTA!F$104:AJ$104)</f>
        <v>89.49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-75</v>
      </c>
      <c r="AA19" s="117">
        <f>STOA!I19</f>
        <v>283.97999999999996</v>
      </c>
      <c r="AB19" s="117">
        <f>-STOA!O19</f>
        <v>0</v>
      </c>
      <c r="AC19">
        <f t="shared" si="0"/>
        <v>11.96996235289976</v>
      </c>
      <c r="AD19">
        <f t="shared" si="1"/>
        <v>1197.5871727306355</v>
      </c>
      <c r="AE19">
        <f>'IDT-1'!C19</f>
        <v>-73.242000000000004</v>
      </c>
      <c r="AF19" s="26"/>
      <c r="AG19">
        <f t="shared" si="2"/>
        <v>1124.3451727306356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18.822178217821783</v>
      </c>
      <c r="F20">
        <f>GT_Spot!Q20</f>
        <v>0</v>
      </c>
      <c r="G20">
        <f>PPCL_NG!Q20</f>
        <v>19.28</v>
      </c>
      <c r="H20">
        <f>PPCL_Spot!Q20</f>
        <v>16.84</v>
      </c>
      <c r="I20">
        <f>Bawana_NG!Q20</f>
        <v>48.66196518718953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712.33045223263002</v>
      </c>
      <c r="P20" s="77">
        <v>60.65</v>
      </c>
      <c r="Q20" s="77">
        <v>20.4425394458939</v>
      </c>
      <c r="R20" s="80">
        <v>0</v>
      </c>
      <c r="S20" s="80">
        <v>0</v>
      </c>
      <c r="T20" s="78">
        <f>SUMPRODUCT(LTA!F20:AJ20,LTA!F$101:AJ$101,LTA!F$104:AJ$104)</f>
        <v>14.61</v>
      </c>
      <c r="U20" s="78">
        <f>SUMPRODUCT(LTA!F20:AJ20,LTA!F$102:AJ$102,LTA!F$104:AJ$104)</f>
        <v>89.33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-105</v>
      </c>
      <c r="AA20" s="117">
        <f>STOA!I20</f>
        <v>283.97999999999996</v>
      </c>
      <c r="AB20" s="117">
        <f>-STOA!O20</f>
        <v>0</v>
      </c>
      <c r="AC20">
        <f t="shared" si="0"/>
        <v>12.239738178565618</v>
      </c>
      <c r="AD20">
        <f t="shared" si="1"/>
        <v>1167.7073969049695</v>
      </c>
      <c r="AE20">
        <f>'IDT-1'!C20</f>
        <v>-58.847000000000001</v>
      </c>
      <c r="AF20" s="26"/>
      <c r="AG20">
        <f t="shared" si="2"/>
        <v>1108.8603969049695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18.822178217821783</v>
      </c>
      <c r="F21">
        <f>GT_Spot!Q21</f>
        <v>0</v>
      </c>
      <c r="G21">
        <f>PPCL_NG!Q21</f>
        <v>19.28</v>
      </c>
      <c r="H21">
        <f>PPCL_Spot!Q21</f>
        <v>16.84</v>
      </c>
      <c r="I21">
        <f>Bawana_NG!Q21</f>
        <v>48.66196518718953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712.33045223263002</v>
      </c>
      <c r="P21" s="77">
        <v>60.65</v>
      </c>
      <c r="Q21" s="77">
        <v>20.4425394458939</v>
      </c>
      <c r="R21" s="80">
        <v>0</v>
      </c>
      <c r="S21" s="80">
        <v>0</v>
      </c>
      <c r="T21" s="78">
        <f>SUMPRODUCT(LTA!F21:AJ21,LTA!F$101:AJ$101,LTA!F$104:AJ$104)</f>
        <v>14.48</v>
      </c>
      <c r="U21" s="78">
        <f>SUMPRODUCT(LTA!F21:AJ21,LTA!F$102:AJ$102,LTA!F$104:AJ$104)</f>
        <v>89.08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-145</v>
      </c>
      <c r="AA21" s="117">
        <f>STOA!I21</f>
        <v>283.97999999999996</v>
      </c>
      <c r="AB21" s="117">
        <f>-STOA!O21</f>
        <v>0</v>
      </c>
      <c r="AC21">
        <f t="shared" si="0"/>
        <v>12.680300554675386</v>
      </c>
      <c r="AD21">
        <f t="shared" si="1"/>
        <v>1116.8868345288599</v>
      </c>
      <c r="AE21">
        <f>'IDT-1'!C21</f>
        <v>-49.11</v>
      </c>
      <c r="AF21" s="26"/>
      <c r="AG21">
        <f t="shared" si="2"/>
        <v>1067.77683452886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18.822178217821783</v>
      </c>
      <c r="F22">
        <f>GT_Spot!Q22</f>
        <v>0</v>
      </c>
      <c r="G22">
        <f>PPCL_NG!Q22</f>
        <v>19.28</v>
      </c>
      <c r="H22">
        <f>PPCL_Spot!Q22</f>
        <v>16.84</v>
      </c>
      <c r="I22">
        <f>Bawana_NG!Q22</f>
        <v>48.66196518718953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709.67136865062992</v>
      </c>
      <c r="P22" s="77">
        <v>60.65</v>
      </c>
      <c r="Q22" s="77">
        <v>20.4425394458939</v>
      </c>
      <c r="R22" s="80">
        <v>0</v>
      </c>
      <c r="S22" s="80">
        <v>0</v>
      </c>
      <c r="T22" s="78">
        <f>SUMPRODUCT(LTA!F22:AJ22,LTA!F$101:AJ$101,LTA!F$104:AJ$104)</f>
        <v>14.31</v>
      </c>
      <c r="U22" s="78">
        <f>SUMPRODUCT(LTA!F22:AJ22,LTA!F$102:AJ$102,LTA!F$104:AJ$104)</f>
        <v>92.36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-160</v>
      </c>
      <c r="AA22" s="117">
        <f>STOA!I22</f>
        <v>283.97999999999996</v>
      </c>
      <c r="AB22" s="117">
        <f>-STOA!O22</f>
        <v>0</v>
      </c>
      <c r="AC22">
        <f t="shared" si="0"/>
        <v>12.728659256764759</v>
      </c>
      <c r="AD22">
        <f t="shared" si="1"/>
        <v>1112.2893922447702</v>
      </c>
      <c r="AE22">
        <f>'IDT-1'!C22</f>
        <v>-38.103000000000002</v>
      </c>
      <c r="AF22" s="26"/>
      <c r="AG22">
        <f t="shared" si="2"/>
        <v>1074.1863922447701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18.822178217821783</v>
      </c>
      <c r="F23">
        <f>GT_Spot!Q23</f>
        <v>0</v>
      </c>
      <c r="G23">
        <f>PPCL_NG!Q23</f>
        <v>19.28</v>
      </c>
      <c r="H23">
        <f>PPCL_Spot!Q23</f>
        <v>16.84</v>
      </c>
      <c r="I23">
        <f>Bawana_NG!Q23</f>
        <v>48.66196518718953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709.67136865062992</v>
      </c>
      <c r="P23" s="77">
        <v>60.65</v>
      </c>
      <c r="Q23" s="77">
        <v>20.4425394458939</v>
      </c>
      <c r="R23" s="80">
        <v>0</v>
      </c>
      <c r="S23" s="80">
        <v>0</v>
      </c>
      <c r="T23" s="78">
        <f>SUMPRODUCT(LTA!F23:AJ23,LTA!F$101:AJ$101,LTA!F$104:AJ$104)</f>
        <v>14.22</v>
      </c>
      <c r="U23" s="78">
        <f>SUMPRODUCT(LTA!F23:AJ23,LTA!F$102:AJ$102,LTA!F$104:AJ$104)</f>
        <v>92.11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-170</v>
      </c>
      <c r="AA23" s="117">
        <f>STOA!I23</f>
        <v>283.97999999999996</v>
      </c>
      <c r="AB23" s="117">
        <f>-STOA!O23</f>
        <v>0</v>
      </c>
      <c r="AC23">
        <f t="shared" si="0"/>
        <v>12.903229807208666</v>
      </c>
      <c r="AD23">
        <f t="shared" si="1"/>
        <v>1091.7748216943264</v>
      </c>
      <c r="AE23">
        <f>'IDT-1'!C23</f>
        <v>-31.329000000000001</v>
      </c>
      <c r="AF23" s="26"/>
      <c r="AG23">
        <f t="shared" si="2"/>
        <v>1060.4458216943265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18.822178217821783</v>
      </c>
      <c r="F24">
        <f>GT_Spot!Q24</f>
        <v>0</v>
      </c>
      <c r="G24">
        <f>PPCL_NG!Q24</f>
        <v>19.28</v>
      </c>
      <c r="H24">
        <f>PPCL_Spot!Q24</f>
        <v>16.84</v>
      </c>
      <c r="I24">
        <f>Bawana_NG!Q24</f>
        <v>48.66196518718953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713.90601194662997</v>
      </c>
      <c r="P24" s="77">
        <v>60.65</v>
      </c>
      <c r="Q24" s="77">
        <v>20.4425394458939</v>
      </c>
      <c r="R24" s="80">
        <v>0</v>
      </c>
      <c r="S24" s="80">
        <v>0</v>
      </c>
      <c r="T24" s="78">
        <f>SUMPRODUCT(LTA!F24:AJ24,LTA!F$101:AJ$101,LTA!F$104:AJ$104)</f>
        <v>14.11</v>
      </c>
      <c r="U24" s="78">
        <f>SUMPRODUCT(LTA!F24:AJ24,LTA!F$102:AJ$102,LTA!F$104:AJ$104)</f>
        <v>91.929999999999993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-185</v>
      </c>
      <c r="AA24" s="117">
        <f>STOA!I24</f>
        <v>283.97999999999996</v>
      </c>
      <c r="AB24" s="117">
        <f>-STOA!O24</f>
        <v>0</v>
      </c>
      <c r="AC24">
        <f t="shared" si="0"/>
        <v>13.110021305824443</v>
      </c>
      <c r="AD24">
        <f t="shared" si="1"/>
        <v>1105.0226734917107</v>
      </c>
      <c r="AE24">
        <f>'IDT-1'!C24</f>
        <v>-21.167999999999999</v>
      </c>
      <c r="AF24" s="26"/>
      <c r="AG24">
        <f t="shared" si="2"/>
        <v>1083.8546734917109</v>
      </c>
      <c r="AI24" s="75">
        <f>PXIL!I24</f>
        <v>0</v>
      </c>
      <c r="AJ24" s="75">
        <f>PXIL!O24</f>
        <v>0</v>
      </c>
      <c r="AK24" s="75">
        <f>RTM_IEX!I24</f>
        <v>14.51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18.822178217821783</v>
      </c>
      <c r="F25">
        <f>GT_Spot!Q25</f>
        <v>0</v>
      </c>
      <c r="G25">
        <f>PPCL_NG!Q25</f>
        <v>19.28</v>
      </c>
      <c r="H25">
        <f>PPCL_Spot!Q25</f>
        <v>16.18</v>
      </c>
      <c r="I25">
        <f>Bawana_NG!Q25</f>
        <v>48.66196518718953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716.45507542862993</v>
      </c>
      <c r="P25" s="77">
        <v>60.65</v>
      </c>
      <c r="Q25" s="77">
        <v>20.4425394458939</v>
      </c>
      <c r="R25" s="80">
        <v>0</v>
      </c>
      <c r="S25" s="80">
        <v>0</v>
      </c>
      <c r="T25" s="78">
        <f>SUMPRODUCT(LTA!F25:AJ25,LTA!F$101:AJ$101,LTA!F$104:AJ$104)</f>
        <v>13.98</v>
      </c>
      <c r="U25" s="78">
        <f>SUMPRODUCT(LTA!F25:AJ25,LTA!F$102:AJ$102,LTA!F$104:AJ$104)</f>
        <v>91.669999999999987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-190</v>
      </c>
      <c r="AA25" s="117">
        <f>STOA!I25</f>
        <v>283.97999999999996</v>
      </c>
      <c r="AB25" s="117">
        <f>-STOA!O25</f>
        <v>0</v>
      </c>
      <c r="AC25">
        <f t="shared" si="0"/>
        <v>13.173087614909949</v>
      </c>
      <c r="AD25">
        <f t="shared" si="1"/>
        <v>1071.9486706646251</v>
      </c>
      <c r="AE25">
        <f>'IDT-1'!C25</f>
        <v>-13.124000000000001</v>
      </c>
      <c r="AF25" s="26"/>
      <c r="AG25">
        <f t="shared" si="2"/>
        <v>1058.824670664625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7.5422868548617048</v>
      </c>
      <c r="F26">
        <f>GT_Spot!Q26</f>
        <v>0</v>
      </c>
      <c r="G26">
        <f>PPCL_NG!Q26</f>
        <v>19.28</v>
      </c>
      <c r="H26">
        <f>PPCL_Spot!Q26</f>
        <v>5.3</v>
      </c>
      <c r="I26">
        <f>Bawana_NG!Q26</f>
        <v>48.66196518718953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716.45507542862993</v>
      </c>
      <c r="P26" s="77">
        <v>60.65</v>
      </c>
      <c r="Q26" s="77">
        <v>20.4425394458939</v>
      </c>
      <c r="R26" s="80">
        <v>0</v>
      </c>
      <c r="S26" s="80">
        <v>0</v>
      </c>
      <c r="T26" s="78">
        <f>SUMPRODUCT(LTA!F26:AJ26,LTA!F$101:AJ$101,LTA!F$104:AJ$104)</f>
        <v>13.83</v>
      </c>
      <c r="U26" s="78">
        <f>SUMPRODUCT(LTA!F26:AJ26,LTA!F$102:AJ$102,LTA!F$104:AJ$104)</f>
        <v>91.47999999999999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-200</v>
      </c>
      <c r="AA26" s="117">
        <f>STOA!I26</f>
        <v>283.97999999999996</v>
      </c>
      <c r="AB26" s="117">
        <f>-STOA!O26</f>
        <v>0</v>
      </c>
      <c r="AC26">
        <f t="shared" si="0"/>
        <v>13.019479208526878</v>
      </c>
      <c r="AD26">
        <f t="shared" si="1"/>
        <v>1044.6023877080481</v>
      </c>
      <c r="AE26">
        <f>'IDT-1'!C26</f>
        <v>-11.007</v>
      </c>
      <c r="AF26" s="26"/>
      <c r="AG26">
        <f t="shared" si="2"/>
        <v>1033.5953877080481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7.5422868548617048</v>
      </c>
      <c r="F27">
        <f>GT_Spot!Q27</f>
        <v>0</v>
      </c>
      <c r="G27">
        <f>PPCL_NG!Q27</f>
        <v>19.28</v>
      </c>
      <c r="H27">
        <f>PPCL_Spot!Q27</f>
        <v>5.46</v>
      </c>
      <c r="I27">
        <f>Bawana_NG!Q27</f>
        <v>48.66196518718953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716.42642168862994</v>
      </c>
      <c r="P27" s="77">
        <v>60.65</v>
      </c>
      <c r="Q27" s="77">
        <v>20.4425394458939</v>
      </c>
      <c r="R27" s="80">
        <v>3.4100000000000006</v>
      </c>
      <c r="S27" s="80">
        <v>0</v>
      </c>
      <c r="T27" s="78">
        <f>SUMPRODUCT(LTA!F27:AJ27,LTA!F$101:AJ$101,LTA!F$104:AJ$104)</f>
        <v>13.49</v>
      </c>
      <c r="U27" s="78">
        <f>SUMPRODUCT(LTA!F27:AJ27,LTA!F$102:AJ$102,LTA!F$104:AJ$104)</f>
        <v>91.21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-25</v>
      </c>
      <c r="AA27" s="117">
        <f>STOA!I27</f>
        <v>197.39</v>
      </c>
      <c r="AB27" s="117">
        <f>-STOA!O27</f>
        <v>0</v>
      </c>
      <c r="AC27">
        <f t="shared" si="0"/>
        <v>10.640829464008743</v>
      </c>
      <c r="AD27">
        <f t="shared" si="1"/>
        <v>1148.3223837125663</v>
      </c>
      <c r="AE27">
        <f>'IDT-1'!C27</f>
        <v>-92.293000000000006</v>
      </c>
      <c r="AF27" s="26"/>
      <c r="AG27">
        <f t="shared" si="2"/>
        <v>1056.0293837125664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7.5422868548617048</v>
      </c>
      <c r="F28">
        <f>GT_Spot!Q28</f>
        <v>0</v>
      </c>
      <c r="G28">
        <f>PPCL_NG!Q28</f>
        <v>19.28</v>
      </c>
      <c r="H28">
        <f>PPCL_Spot!Q28</f>
        <v>5.46</v>
      </c>
      <c r="I28">
        <f>Bawana_NG!Q28</f>
        <v>48.66196518718953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728.93975708863013</v>
      </c>
      <c r="P28" s="77">
        <v>60.65</v>
      </c>
      <c r="Q28" s="77">
        <v>20.4425394458939</v>
      </c>
      <c r="R28" s="80">
        <v>9.2000000000000011</v>
      </c>
      <c r="S28" s="80">
        <v>0</v>
      </c>
      <c r="T28" s="78">
        <f>SUMPRODUCT(LTA!F28:AJ28,LTA!F$101:AJ$101,LTA!F$104:AJ$104)</f>
        <v>13.79</v>
      </c>
      <c r="U28" s="78">
        <f>SUMPRODUCT(LTA!F28:AJ28,LTA!F$102:AJ$102,LTA!F$104:AJ$104)</f>
        <v>89.03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-40</v>
      </c>
      <c r="AA28" s="117">
        <f>STOA!I28</f>
        <v>197.39</v>
      </c>
      <c r="AB28" s="117">
        <f>-STOA!O28</f>
        <v>0</v>
      </c>
      <c r="AC28">
        <f t="shared" si="0"/>
        <v>10.918526728361673</v>
      </c>
      <c r="AD28">
        <f t="shared" si="1"/>
        <v>1149.4680218482133</v>
      </c>
      <c r="AE28">
        <f>'IDT-1'!C28</f>
        <v>-82.132000000000005</v>
      </c>
      <c r="AF28" s="26"/>
      <c r="AG28">
        <f t="shared" si="2"/>
        <v>1067.3360218482132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7.5422868548617048</v>
      </c>
      <c r="F29">
        <f>GT_Spot!Q29</f>
        <v>0</v>
      </c>
      <c r="G29">
        <f>PPCL_NG!Q29</f>
        <v>19.28</v>
      </c>
      <c r="H29">
        <f>PPCL_Spot!Q29</f>
        <v>5.46</v>
      </c>
      <c r="I29">
        <f>Bawana_NG!Q29</f>
        <v>48.66196518718953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728.38557798660918</v>
      </c>
      <c r="P29" s="77">
        <v>60.65</v>
      </c>
      <c r="Q29" s="77">
        <v>20.4425394458939</v>
      </c>
      <c r="R29" s="80">
        <v>13.82</v>
      </c>
      <c r="S29" s="80">
        <v>0</v>
      </c>
      <c r="T29" s="78">
        <f>SUMPRODUCT(LTA!F29:AJ29,LTA!F$101:AJ$101,LTA!F$104:AJ$104)</f>
        <v>15.469999999999999</v>
      </c>
      <c r="U29" s="78">
        <f>SUMPRODUCT(LTA!F29:AJ29,LTA!F$102:AJ$102,LTA!F$104:AJ$104)</f>
        <v>89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-45</v>
      </c>
      <c r="AA29" s="117">
        <f>STOA!I29</f>
        <v>197.39</v>
      </c>
      <c r="AB29" s="117">
        <f>-STOA!O29</f>
        <v>0</v>
      </c>
      <c r="AC29">
        <f t="shared" si="0"/>
        <v>11.101997865096822</v>
      </c>
      <c r="AD29">
        <f t="shared" si="1"/>
        <v>1140.0003716094575</v>
      </c>
      <c r="AE29">
        <f>'IDT-1'!C29</f>
        <v>-76.629000000000005</v>
      </c>
      <c r="AF29" s="26"/>
      <c r="AG29">
        <f t="shared" si="2"/>
        <v>1063.3713716094576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7.5422868548617048</v>
      </c>
      <c r="F30">
        <f>GT_Spot!Q30</f>
        <v>0</v>
      </c>
      <c r="G30">
        <f>PPCL_NG!Q30</f>
        <v>19.28</v>
      </c>
      <c r="H30">
        <f>PPCL_Spot!Q30</f>
        <v>5.46</v>
      </c>
      <c r="I30">
        <f>Bawana_NG!Q30</f>
        <v>48.66196518718953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728.38557798660918</v>
      </c>
      <c r="P30" s="77">
        <v>60.65</v>
      </c>
      <c r="Q30" s="77">
        <v>20.4425394458939</v>
      </c>
      <c r="R30" s="80">
        <v>26.299999999999997</v>
      </c>
      <c r="S30" s="80">
        <v>0</v>
      </c>
      <c r="T30" s="78">
        <f>SUMPRODUCT(LTA!F30:AJ30,LTA!F$101:AJ$101,LTA!F$104:AJ$104)</f>
        <v>17.86</v>
      </c>
      <c r="U30" s="78">
        <f>SUMPRODUCT(LTA!F30:AJ30,LTA!F$102:AJ$102,LTA!F$104:AJ$104)</f>
        <v>88.85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-75</v>
      </c>
      <c r="AA30" s="117">
        <f>STOA!I30</f>
        <v>198.14999999999998</v>
      </c>
      <c r="AB30" s="117">
        <f>-STOA!O30</f>
        <v>0</v>
      </c>
      <c r="AC30">
        <f t="shared" si="0"/>
        <v>11.548956328373656</v>
      </c>
      <c r="AD30">
        <f t="shared" si="1"/>
        <v>1120.0334131461805</v>
      </c>
      <c r="AE30">
        <f>'IDT-1'!C30</f>
        <v>-59.694000000000003</v>
      </c>
      <c r="AF30" s="26"/>
      <c r="AG30">
        <f t="shared" si="2"/>
        <v>1060.3394131461805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7.5422868548617048</v>
      </c>
      <c r="F31">
        <f>GT_Spot!Q31</f>
        <v>0</v>
      </c>
      <c r="G31">
        <f>PPCL_NG!Q31</f>
        <v>19.28</v>
      </c>
      <c r="H31">
        <f>PPCL_Spot!Q31</f>
        <v>5.46</v>
      </c>
      <c r="I31">
        <f>Bawana_NG!Q31</f>
        <v>48.66196518718953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724.93301821660918</v>
      </c>
      <c r="P31" s="77">
        <v>60.65</v>
      </c>
      <c r="Q31" s="77">
        <v>20.4425394458939</v>
      </c>
      <c r="R31" s="80">
        <v>26.3</v>
      </c>
      <c r="S31" s="80">
        <v>0</v>
      </c>
      <c r="T31" s="78">
        <f>SUMPRODUCT(LTA!F31:AJ31,LTA!F$101:AJ$101,LTA!F$104:AJ$104)</f>
        <v>25.450000000000003</v>
      </c>
      <c r="U31" s="78">
        <f>SUMPRODUCT(LTA!F31:AJ31,LTA!F$102:AJ$102,LTA!F$104:AJ$104)</f>
        <v>88.74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-100</v>
      </c>
      <c r="AA31" s="117">
        <f>STOA!I31</f>
        <v>199.20999999999998</v>
      </c>
      <c r="AB31" s="117">
        <f>-STOA!O31</f>
        <v>0</v>
      </c>
      <c r="AC31">
        <f t="shared" si="0"/>
        <v>11.716563077619611</v>
      </c>
      <c r="AD31">
        <f t="shared" si="1"/>
        <v>1118.8232466269346</v>
      </c>
      <c r="AE31">
        <f>'IDT-1'!C31</f>
        <v>-42.335999999999999</v>
      </c>
      <c r="AF31" s="26"/>
      <c r="AG31">
        <f t="shared" si="2"/>
        <v>1076.4872466269346</v>
      </c>
      <c r="AI31" s="75">
        <f>PXIL!I31</f>
        <v>0</v>
      </c>
      <c r="AJ31" s="75">
        <f>PXIL!O31</f>
        <v>0</v>
      </c>
      <c r="AK31" s="75">
        <f>RTM_IEX!I31</f>
        <v>3.87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7.5422868548617048</v>
      </c>
      <c r="F32">
        <f>GT_Spot!Q32</f>
        <v>0</v>
      </c>
      <c r="G32">
        <f>PPCL_NG!Q32</f>
        <v>19.28</v>
      </c>
      <c r="H32">
        <f>PPCL_Spot!Q32</f>
        <v>5.46</v>
      </c>
      <c r="I32">
        <f>Bawana_NG!Q32</f>
        <v>48.66196518718953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724.93301821660918</v>
      </c>
      <c r="P32" s="77">
        <v>60.65</v>
      </c>
      <c r="Q32" s="77">
        <v>20.4425394458939</v>
      </c>
      <c r="R32" s="80">
        <v>26.3</v>
      </c>
      <c r="S32" s="80">
        <v>0</v>
      </c>
      <c r="T32" s="78">
        <f>SUMPRODUCT(LTA!F32:AJ32,LTA!F$101:AJ$101,LTA!F$104:AJ$104)</f>
        <v>34.980000000000004</v>
      </c>
      <c r="U32" s="78">
        <f>SUMPRODUCT(LTA!F32:AJ32,LTA!F$102:AJ$102,LTA!F$104:AJ$104)</f>
        <v>88.61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-140</v>
      </c>
      <c r="AA32" s="117">
        <f>STOA!I32</f>
        <v>200.42999999999998</v>
      </c>
      <c r="AB32" s="117">
        <f>-STOA!O32</f>
        <v>0</v>
      </c>
      <c r="AC32">
        <f t="shared" si="0"/>
        <v>12.539482044528407</v>
      </c>
      <c r="AD32">
        <f t="shared" si="1"/>
        <v>1038.750327660026</v>
      </c>
      <c r="AE32">
        <f>'IDT-1'!C32</f>
        <v>-22.437999999999999</v>
      </c>
      <c r="AF32" s="26"/>
      <c r="AG32">
        <f t="shared" si="2"/>
        <v>1016.312327660026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-46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7.5422868548617048</v>
      </c>
      <c r="F33">
        <f>GT_Spot!Q33</f>
        <v>0</v>
      </c>
      <c r="G33">
        <f>PPCL_NG!Q33</f>
        <v>19.28</v>
      </c>
      <c r="H33">
        <f>PPCL_Spot!Q33</f>
        <v>5.46</v>
      </c>
      <c r="I33">
        <f>Bawana_NG!Q33</f>
        <v>48.66196518718953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726.39896576301248</v>
      </c>
      <c r="P33" s="77">
        <v>60.65</v>
      </c>
      <c r="Q33" s="77">
        <v>20.4425394458939</v>
      </c>
      <c r="R33" s="80">
        <v>26.3</v>
      </c>
      <c r="S33" s="80">
        <v>0</v>
      </c>
      <c r="T33" s="78">
        <f>SUMPRODUCT(LTA!F33:AJ33,LTA!F$101:AJ$101,LTA!F$104:AJ$104)</f>
        <v>42.11</v>
      </c>
      <c r="U33" s="78">
        <f>SUMPRODUCT(LTA!F33:AJ33,LTA!F$102:AJ$102,LTA!F$104:AJ$104)</f>
        <v>88.61999999999999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-180</v>
      </c>
      <c r="AA33" s="117">
        <f>STOA!I33</f>
        <v>203.42999999999998</v>
      </c>
      <c r="AB33" s="117">
        <f>-STOA!O33</f>
        <v>0</v>
      </c>
      <c r="AC33">
        <f t="shared" si="0"/>
        <v>12.76590816824749</v>
      </c>
      <c r="AD33">
        <f t="shared" si="1"/>
        <v>1036.1298490827101</v>
      </c>
      <c r="AE33">
        <f>'IDT-1'!C33</f>
        <v>-3.81</v>
      </c>
      <c r="AF33" s="26"/>
      <c r="AG33">
        <f t="shared" si="2"/>
        <v>1032.3198490827101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-20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7.5422868548617048</v>
      </c>
      <c r="F34">
        <f>GT_Spot!Q34</f>
        <v>0</v>
      </c>
      <c r="G34">
        <f>PPCL_NG!Q34</f>
        <v>19.28</v>
      </c>
      <c r="H34">
        <f>PPCL_Spot!Q34</f>
        <v>5.46</v>
      </c>
      <c r="I34">
        <f>Bawana_NG!Q34</f>
        <v>48.66196518718953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712.00863005301255</v>
      </c>
      <c r="P34" s="77">
        <v>60.65</v>
      </c>
      <c r="Q34" s="77">
        <v>20.4425394458939</v>
      </c>
      <c r="R34" s="80">
        <v>26.3</v>
      </c>
      <c r="S34" s="80">
        <v>0</v>
      </c>
      <c r="T34" s="78">
        <f>SUMPRODUCT(LTA!F34:AJ34,LTA!F$101:AJ$101,LTA!F$104:AJ$104)</f>
        <v>54.9</v>
      </c>
      <c r="U34" s="78">
        <f>SUMPRODUCT(LTA!F34:AJ34,LTA!F$102:AJ$102,LTA!F$104:AJ$104)</f>
        <v>88.46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-170</v>
      </c>
      <c r="AA34" s="117">
        <f>STOA!I34</f>
        <v>207.92999999999998</v>
      </c>
      <c r="AB34" s="117">
        <f>-STOA!O34</f>
        <v>0</v>
      </c>
      <c r="AC34">
        <f t="shared" si="0"/>
        <v>12.790017213999493</v>
      </c>
      <c r="AD34">
        <f t="shared" si="1"/>
        <v>1038.845404326958</v>
      </c>
      <c r="AE34">
        <f>'IDT-1'!C34</f>
        <v>-12.701000000000001</v>
      </c>
      <c r="AF34" s="26"/>
      <c r="AG34">
        <f t="shared" si="2"/>
        <v>1026.144404326958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-30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7.1901379512767836</v>
      </c>
      <c r="F35">
        <f>GT_Spot!Q35</f>
        <v>0</v>
      </c>
      <c r="G35">
        <f>PPCL_NG!Q35</f>
        <v>19.28</v>
      </c>
      <c r="H35">
        <f>PPCL_Spot!Q35</f>
        <v>5.46</v>
      </c>
      <c r="I35">
        <f>Bawana_NG!Q35</f>
        <v>47.878034724787589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701.92704403263019</v>
      </c>
      <c r="P35" s="77">
        <v>60.65</v>
      </c>
      <c r="Q35" s="77">
        <v>20.4425394458939</v>
      </c>
      <c r="R35" s="80">
        <v>26.3</v>
      </c>
      <c r="S35" s="80">
        <v>0</v>
      </c>
      <c r="T35" s="78">
        <f>SUMPRODUCT(LTA!F35:AJ35,LTA!F$101:AJ$101,LTA!F$104:AJ$104)</f>
        <v>69.33</v>
      </c>
      <c r="U35" s="78">
        <f>SUMPRODUCT(LTA!F35:AJ35,LTA!F$102:AJ$102,LTA!F$104:AJ$104)</f>
        <v>88.08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-215</v>
      </c>
      <c r="AA35" s="117">
        <f>STOA!I35</f>
        <v>227.57</v>
      </c>
      <c r="AB35" s="117">
        <f>-STOA!O35</f>
        <v>0</v>
      </c>
      <c r="AC35">
        <f t="shared" si="0"/>
        <v>13.209726946654323</v>
      </c>
      <c r="AD35">
        <f t="shared" si="1"/>
        <v>1035.8980292079339</v>
      </c>
      <c r="AE35">
        <f>'IDT-1'!C35</f>
        <v>-5.5039999999999996</v>
      </c>
      <c r="AF35" s="26"/>
      <c r="AG35">
        <f t="shared" si="2"/>
        <v>1030.394029207934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7.1901379512767836</v>
      </c>
      <c r="F36">
        <f>GT_Spot!Q36</f>
        <v>0</v>
      </c>
      <c r="G36">
        <f>PPCL_NG!Q36</f>
        <v>19.28</v>
      </c>
      <c r="H36">
        <f>PPCL_Spot!Q36</f>
        <v>5.46</v>
      </c>
      <c r="I36">
        <f>Bawana_NG!Q36</f>
        <v>47.878034724787589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698.01944765951907</v>
      </c>
      <c r="P36" s="77">
        <v>60.65</v>
      </c>
      <c r="Q36" s="77">
        <v>20.4425394458939</v>
      </c>
      <c r="R36" s="80">
        <v>26.3</v>
      </c>
      <c r="S36" s="80">
        <v>0</v>
      </c>
      <c r="T36" s="78">
        <f>SUMPRODUCT(LTA!F36:AJ36,LTA!F$101:AJ$101,LTA!F$104:AJ$104)</f>
        <v>85.26</v>
      </c>
      <c r="U36" s="78">
        <f>SUMPRODUCT(LTA!F36:AJ36,LTA!F$102:AJ$102,LTA!F$104:AJ$104)</f>
        <v>87.82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-240</v>
      </c>
      <c r="AA36" s="117">
        <f>STOA!I36</f>
        <v>230.57</v>
      </c>
      <c r="AB36" s="117">
        <f>-STOA!O36</f>
        <v>0</v>
      </c>
      <c r="AC36">
        <f t="shared" si="0"/>
        <v>13.56158928662583</v>
      </c>
      <c r="AD36">
        <f t="shared" si="1"/>
        <v>1025.3085704948514</v>
      </c>
      <c r="AE36">
        <f>'IDT-1'!C36</f>
        <v>-3.81</v>
      </c>
      <c r="AF36" s="26"/>
      <c r="AG36">
        <f t="shared" si="2"/>
        <v>1021.4985704948515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7.1901379512767836</v>
      </c>
      <c r="F37">
        <f>GT_Spot!Q37</f>
        <v>0</v>
      </c>
      <c r="G37">
        <f>PPCL_NG!Q37</f>
        <v>19.28</v>
      </c>
      <c r="H37">
        <f>PPCL_Spot!Q37</f>
        <v>5.46</v>
      </c>
      <c r="I37">
        <f>Bawana_NG!Q37</f>
        <v>47.878034724787589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693.62284338748839</v>
      </c>
      <c r="P37" s="77">
        <v>60.65</v>
      </c>
      <c r="Q37" s="77">
        <v>20.4425394458939</v>
      </c>
      <c r="R37" s="80">
        <v>26.3</v>
      </c>
      <c r="S37" s="80">
        <v>0</v>
      </c>
      <c r="T37" s="78">
        <f>SUMPRODUCT(LTA!F37:AJ37,LTA!F$101:AJ$101,LTA!F$104:AJ$104)</f>
        <v>100.27000000000001</v>
      </c>
      <c r="U37" s="78">
        <f>SUMPRODUCT(LTA!F37:AJ37,LTA!F$102:AJ$102,LTA!F$104:AJ$104)</f>
        <v>87.449999999999989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-255</v>
      </c>
      <c r="AA37" s="117">
        <f>STOA!I37</f>
        <v>235.97</v>
      </c>
      <c r="AB37" s="117">
        <f>-STOA!O37</f>
        <v>0</v>
      </c>
      <c r="AC37">
        <f t="shared" si="0"/>
        <v>13.743641806642938</v>
      </c>
      <c r="AD37">
        <f t="shared" si="1"/>
        <v>1035.7699137028037</v>
      </c>
      <c r="AE37">
        <f>'IDT-1'!C37</f>
        <v>-3.387</v>
      </c>
      <c r="AF37" s="26"/>
      <c r="AG37">
        <f t="shared" si="2"/>
        <v>1032.3829137028038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18.291591504218797</v>
      </c>
      <c r="F38">
        <f>GT_Spot!Q38</f>
        <v>0</v>
      </c>
      <c r="G38">
        <f>PPCL_NG!Q38</f>
        <v>19.28</v>
      </c>
      <c r="H38">
        <f>PPCL_Spot!Q38</f>
        <v>17.350000000000001</v>
      </c>
      <c r="I38">
        <f>Bawana_NG!Q38</f>
        <v>47.878034724787589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691.3125945154884</v>
      </c>
      <c r="P38" s="77">
        <v>60.65</v>
      </c>
      <c r="Q38" s="77">
        <v>20.4425394458939</v>
      </c>
      <c r="R38" s="80">
        <v>26.3</v>
      </c>
      <c r="S38" s="80">
        <v>0</v>
      </c>
      <c r="T38" s="78">
        <f>SUMPRODUCT(LTA!F38:AJ38,LTA!F$101:AJ$101,LTA!F$104:AJ$104)</f>
        <v>113.51</v>
      </c>
      <c r="U38" s="78">
        <f>SUMPRODUCT(LTA!F38:AJ38,LTA!F$102:AJ$102,LTA!F$104:AJ$104)</f>
        <v>87.02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-290</v>
      </c>
      <c r="AA38" s="117">
        <f>STOA!I38</f>
        <v>269.81</v>
      </c>
      <c r="AB38" s="117">
        <f>-STOA!O38</f>
        <v>0</v>
      </c>
      <c r="AC38">
        <f t="shared" si="0"/>
        <v>14.646890871112063</v>
      </c>
      <c r="AD38">
        <f t="shared" si="1"/>
        <v>1067.1978693192766</v>
      </c>
      <c r="AE38">
        <f>'IDT-1'!C38</f>
        <v>-7.1970000000000001</v>
      </c>
      <c r="AF38" s="26"/>
      <c r="AG38">
        <f t="shared" si="2"/>
        <v>1060.0008693192767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7.1277957147050186</v>
      </c>
      <c r="F39">
        <f>GT_Spot!Q39</f>
        <v>0</v>
      </c>
      <c r="G39">
        <f>PPCL_NG!Q39</f>
        <v>19.28</v>
      </c>
      <c r="H39">
        <f>PPCL_Spot!Q39</f>
        <v>5.46</v>
      </c>
      <c r="I39">
        <f>Bawana_NG!Q39</f>
        <v>47.878034724787589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690.06253884948831</v>
      </c>
      <c r="P39" s="77">
        <v>60.65</v>
      </c>
      <c r="Q39" s="77">
        <v>20.4425394458939</v>
      </c>
      <c r="R39" s="80">
        <v>26.3</v>
      </c>
      <c r="S39" s="80">
        <v>0</v>
      </c>
      <c r="T39" s="78">
        <f>SUMPRODUCT(LTA!F39:AJ39,LTA!F$101:AJ$101,LTA!F$104:AJ$104)</f>
        <v>122.97</v>
      </c>
      <c r="U39" s="78">
        <f>SUMPRODUCT(LTA!F39:AJ39,LTA!F$102:AJ$102,LTA!F$104:AJ$104)</f>
        <v>82.35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-243</v>
      </c>
      <c r="AA39" s="117">
        <f>STOA!I39</f>
        <v>274.91000000000003</v>
      </c>
      <c r="AB39" s="117">
        <f>-STOA!O39</f>
        <v>0</v>
      </c>
      <c r="AC39">
        <f t="shared" si="0"/>
        <v>14.457902085648174</v>
      </c>
      <c r="AD39">
        <f t="shared" si="1"/>
        <v>1059.9730066492266</v>
      </c>
      <c r="AE39">
        <f>'IDT-1'!C39</f>
        <v>-14.818</v>
      </c>
      <c r="AF39" s="26"/>
      <c r="AG39">
        <f t="shared" si="2"/>
        <v>1045.1550066492266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-40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7.1277957147050186</v>
      </c>
      <c r="F40">
        <f>GT_Spot!Q40</f>
        <v>0</v>
      </c>
      <c r="G40">
        <f>PPCL_NG!Q40</f>
        <v>19.28</v>
      </c>
      <c r="H40">
        <f>PPCL_Spot!Q40</f>
        <v>5.46</v>
      </c>
      <c r="I40">
        <f>Bawana_NG!Q40</f>
        <v>47.878034724787589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695.48858844948825</v>
      </c>
      <c r="P40" s="77">
        <v>60.65</v>
      </c>
      <c r="Q40" s="77">
        <v>20.4425394458939</v>
      </c>
      <c r="R40" s="80">
        <v>26.3</v>
      </c>
      <c r="S40" s="80">
        <v>0</v>
      </c>
      <c r="T40" s="78">
        <f>SUMPRODUCT(LTA!F40:AJ40,LTA!F$101:AJ$101,LTA!F$104:AJ$104)</f>
        <v>127.4</v>
      </c>
      <c r="U40" s="78">
        <f>SUMPRODUCT(LTA!F40:AJ40,LTA!F$102:AJ$102,LTA!F$104:AJ$104)</f>
        <v>82.33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-215</v>
      </c>
      <c r="AA40" s="117">
        <f>STOA!I40</f>
        <v>277.31</v>
      </c>
      <c r="AB40" s="117">
        <f>-STOA!O40</f>
        <v>0</v>
      </c>
      <c r="AC40">
        <f t="shared" si="0"/>
        <v>13.961866650618891</v>
      </c>
      <c r="AD40">
        <f t="shared" si="1"/>
        <v>1140.7050916842556</v>
      </c>
      <c r="AE40">
        <f>'IDT-1'!C40</f>
        <v>-28.364999999999998</v>
      </c>
      <c r="AF40" s="26"/>
      <c r="AG40">
        <f t="shared" si="2"/>
        <v>1112.3400916842556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7.1277957147050186</v>
      </c>
      <c r="F41">
        <f>GT_Spot!Q41</f>
        <v>0</v>
      </c>
      <c r="G41">
        <f>PPCL_NG!Q41</f>
        <v>19.28</v>
      </c>
      <c r="H41">
        <f>PPCL_Spot!Q41</f>
        <v>5.46</v>
      </c>
      <c r="I41">
        <f>Bawana_NG!Q41</f>
        <v>47.878034724787589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699.82942812948829</v>
      </c>
      <c r="P41" s="77">
        <v>60.65</v>
      </c>
      <c r="Q41" s="77">
        <v>20.4425394458939</v>
      </c>
      <c r="R41" s="80">
        <v>26.3</v>
      </c>
      <c r="S41" s="80">
        <v>0</v>
      </c>
      <c r="T41" s="78">
        <f>SUMPRODUCT(LTA!F41:AJ41,LTA!F$101:AJ$101,LTA!F$104:AJ$104)</f>
        <v>134.51000000000002</v>
      </c>
      <c r="U41" s="78">
        <f>SUMPRODUCT(LTA!F41:AJ41,LTA!F$102:AJ$102,LTA!F$104:AJ$104)</f>
        <v>82.44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-190</v>
      </c>
      <c r="AA41" s="117">
        <f>STOA!I41</f>
        <v>278.81</v>
      </c>
      <c r="AB41" s="117">
        <f>-STOA!O41</f>
        <v>0</v>
      </c>
      <c r="AC41">
        <f t="shared" si="0"/>
        <v>13.854848851748008</v>
      </c>
      <c r="AD41">
        <f t="shared" si="1"/>
        <v>1178.8729491631266</v>
      </c>
      <c r="AE41">
        <f>'IDT-1'!C41</f>
        <v>-42.335999999999999</v>
      </c>
      <c r="AF41" s="26"/>
      <c r="AG41">
        <f t="shared" si="2"/>
        <v>1136.5369491631266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7.0486846084064103</v>
      </c>
      <c r="F42">
        <f>GT_Spot!Q42</f>
        <v>0</v>
      </c>
      <c r="G42">
        <f>PPCL_NG!Q42</f>
        <v>19.28</v>
      </c>
      <c r="H42">
        <f>PPCL_Spot!Q42</f>
        <v>5.46</v>
      </c>
      <c r="I42">
        <f>Bawana_NG!Q42</f>
        <v>47.878034724787589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675.39929921298472</v>
      </c>
      <c r="P42" s="77">
        <v>60.65</v>
      </c>
      <c r="Q42" s="77">
        <v>20.4425394458939</v>
      </c>
      <c r="R42" s="80">
        <v>26.3</v>
      </c>
      <c r="S42" s="80">
        <v>0</v>
      </c>
      <c r="T42" s="78">
        <f>SUMPRODUCT(LTA!F42:AJ42,LTA!F$101:AJ$101,LTA!F$104:AJ$104)</f>
        <v>140.36999999999998</v>
      </c>
      <c r="U42" s="78">
        <f>SUMPRODUCT(LTA!F42:AJ42,LTA!F$102:AJ$102,LTA!F$104:AJ$104)</f>
        <v>82.41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-128</v>
      </c>
      <c r="AA42" s="117">
        <f>STOA!I42</f>
        <v>280.31</v>
      </c>
      <c r="AB42" s="117">
        <f>-STOA!O42</f>
        <v>0</v>
      </c>
      <c r="AC42">
        <f t="shared" si="0"/>
        <v>13.153227633171239</v>
      </c>
      <c r="AD42">
        <f t="shared" si="1"/>
        <v>1224.3953303589014</v>
      </c>
      <c r="AE42">
        <f>'IDT-1'!C42</f>
        <v>-55.884</v>
      </c>
      <c r="AF42" s="26"/>
      <c r="AG42">
        <f t="shared" si="2"/>
        <v>1168.5113303589014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7.0486846084064103</v>
      </c>
      <c r="F43">
        <f>GT_Spot!Q43</f>
        <v>0</v>
      </c>
      <c r="G43">
        <f>PPCL_NG!Q43</f>
        <v>19.28</v>
      </c>
      <c r="H43">
        <f>PPCL_Spot!Q43</f>
        <v>5.46</v>
      </c>
      <c r="I43">
        <f>Bawana_NG!Q43</f>
        <v>47.09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672.17823885298458</v>
      </c>
      <c r="P43" s="77">
        <v>60.65</v>
      </c>
      <c r="Q43" s="77">
        <v>20.4425394458939</v>
      </c>
      <c r="R43" s="80">
        <v>26.3</v>
      </c>
      <c r="S43" s="80">
        <v>0</v>
      </c>
      <c r="T43" s="78">
        <f>SUMPRODUCT(LTA!F43:AJ43,LTA!F$101:AJ$101,LTA!F$104:AJ$104)</f>
        <v>146.45000000000002</v>
      </c>
      <c r="U43" s="78">
        <f>SUMPRODUCT(LTA!F43:AJ43,LTA!F$102:AJ$102,LTA!F$104:AJ$104)</f>
        <v>82.44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-83</v>
      </c>
      <c r="AA43" s="117">
        <f>STOA!I43</f>
        <v>280.31</v>
      </c>
      <c r="AB43" s="117">
        <f>-STOA!O43</f>
        <v>0</v>
      </c>
      <c r="AC43">
        <f t="shared" si="0"/>
        <v>13.349278146869013</v>
      </c>
      <c r="AD43">
        <f t="shared" si="1"/>
        <v>1206.3001847604157</v>
      </c>
      <c r="AE43">
        <f>'IDT-1'!C43</f>
        <v>-90</v>
      </c>
      <c r="AF43" s="26"/>
      <c r="AG43">
        <f t="shared" si="2"/>
        <v>1116.3001847604157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-65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7.0486846084064103</v>
      </c>
      <c r="F44">
        <f>GT_Spot!Q44</f>
        <v>0</v>
      </c>
      <c r="G44">
        <f>PPCL_NG!Q44</f>
        <v>19.28</v>
      </c>
      <c r="H44">
        <f>PPCL_Spot!Q44</f>
        <v>5.46</v>
      </c>
      <c r="I44">
        <f>Bawana_NG!Q44</f>
        <v>47.09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681.85789894398476</v>
      </c>
      <c r="P44" s="77">
        <v>60.65</v>
      </c>
      <c r="Q44" s="77">
        <v>20.4425394458939</v>
      </c>
      <c r="R44" s="80">
        <v>26.3</v>
      </c>
      <c r="S44" s="80">
        <v>0</v>
      </c>
      <c r="T44" s="78">
        <f>SUMPRODUCT(LTA!F44:AJ44,LTA!F$101:AJ$101,LTA!F$104:AJ$104)</f>
        <v>151.38999999999999</v>
      </c>
      <c r="U44" s="78">
        <f>SUMPRODUCT(LTA!F44:AJ44,LTA!F$102:AJ$102,LTA!F$104:AJ$104)</f>
        <v>82.36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-100</v>
      </c>
      <c r="AA44" s="117">
        <f>STOA!I44</f>
        <v>281.81</v>
      </c>
      <c r="AB44" s="117">
        <f>-STOA!O44</f>
        <v>0</v>
      </c>
      <c r="AC44">
        <f t="shared" si="0"/>
        <v>13.197448947437369</v>
      </c>
      <c r="AD44">
        <f t="shared" si="1"/>
        <v>1255.4916740508475</v>
      </c>
      <c r="AE44">
        <f>'IDT-1'!C44</f>
        <v>-80</v>
      </c>
      <c r="AF44" s="26"/>
      <c r="AG44">
        <f t="shared" si="2"/>
        <v>1175.4916740508475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7.0486846084064103</v>
      </c>
      <c r="F45">
        <f>GT_Spot!Q45</f>
        <v>0</v>
      </c>
      <c r="G45">
        <f>PPCL_NG!Q45</f>
        <v>19.28</v>
      </c>
      <c r="H45">
        <f>PPCL_Spot!Q45</f>
        <v>5.46</v>
      </c>
      <c r="I45">
        <f>Bawana_NG!Q45</f>
        <v>47.09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681.86285460380782</v>
      </c>
      <c r="P45" s="77">
        <v>60.65</v>
      </c>
      <c r="Q45" s="77">
        <v>20.4425394458939</v>
      </c>
      <c r="R45" s="80">
        <v>26.3</v>
      </c>
      <c r="S45" s="80">
        <v>0</v>
      </c>
      <c r="T45" s="78">
        <f>SUMPRODUCT(LTA!F45:AJ45,LTA!F$101:AJ$101,LTA!F$104:AJ$104)</f>
        <v>153.80999999999997</v>
      </c>
      <c r="U45" s="78">
        <f>SUMPRODUCT(LTA!F45:AJ45,LTA!F$102:AJ$102,LTA!F$104:AJ$104)</f>
        <v>82.42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-93</v>
      </c>
      <c r="AA45" s="117">
        <f>STOA!I45</f>
        <v>281.81</v>
      </c>
      <c r="AB45" s="117">
        <f>-STOA!O45</f>
        <v>0</v>
      </c>
      <c r="AC45">
        <f t="shared" si="0"/>
        <v>13.157169664588444</v>
      </c>
      <c r="AD45">
        <f t="shared" si="1"/>
        <v>1265.0169089935193</v>
      </c>
      <c r="AE45">
        <f>'IDT-1'!C45</f>
        <v>-75</v>
      </c>
      <c r="AF45" s="26"/>
      <c r="AG45">
        <f t="shared" si="2"/>
        <v>1190.0169089935193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7.0486846084064103</v>
      </c>
      <c r="F46">
        <f>GT_Spot!Q46</f>
        <v>0</v>
      </c>
      <c r="G46">
        <f>PPCL_NG!Q46</f>
        <v>19.28</v>
      </c>
      <c r="H46">
        <f>PPCL_Spot!Q46</f>
        <v>5.46</v>
      </c>
      <c r="I46">
        <f>Bawana_NG!Q46</f>
        <v>47.09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698.47650362018237</v>
      </c>
      <c r="P46" s="77">
        <v>60.65</v>
      </c>
      <c r="Q46" s="77">
        <v>20.4425394458939</v>
      </c>
      <c r="R46" s="80">
        <v>26.3</v>
      </c>
      <c r="S46" s="80">
        <v>0</v>
      </c>
      <c r="T46" s="78">
        <f>SUMPRODUCT(LTA!F46:AJ46,LTA!F$101:AJ$101,LTA!F$104:AJ$104)</f>
        <v>155.79</v>
      </c>
      <c r="U46" s="78">
        <f>SUMPRODUCT(LTA!F46:AJ46,LTA!F$102:AJ$102,LTA!F$104:AJ$104)</f>
        <v>82.429999999999993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-100</v>
      </c>
      <c r="AA46" s="117">
        <f>STOA!I46</f>
        <v>283.31</v>
      </c>
      <c r="AB46" s="117">
        <f>-STOA!O46</f>
        <v>0</v>
      </c>
      <c r="AC46">
        <f t="shared" si="0"/>
        <v>13.396228668587909</v>
      </c>
      <c r="AD46">
        <f t="shared" si="1"/>
        <v>1277.8814990058947</v>
      </c>
      <c r="AE46">
        <f>'IDT-1'!C46</f>
        <v>-65</v>
      </c>
      <c r="AF46" s="26"/>
      <c r="AG46">
        <f t="shared" si="2"/>
        <v>1212.8814990058947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7.0486846084064103</v>
      </c>
      <c r="F47">
        <f>GT_Spot!Q47</f>
        <v>0</v>
      </c>
      <c r="G47">
        <f>PPCL_NG!Q47</f>
        <v>19.28</v>
      </c>
      <c r="H47">
        <f>PPCL_Spot!Q47</f>
        <v>5</v>
      </c>
      <c r="I47">
        <f>Bawana_NG!Q47</f>
        <v>47.09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700.06592241626367</v>
      </c>
      <c r="P47" s="77">
        <v>60.65</v>
      </c>
      <c r="Q47" s="77">
        <v>20.4425394458939</v>
      </c>
      <c r="R47" s="80">
        <v>26.3</v>
      </c>
      <c r="S47" s="80">
        <v>0</v>
      </c>
      <c r="T47" s="78">
        <f>SUMPRODUCT(LTA!F47:AJ47,LTA!F$101:AJ$101,LTA!F$104:AJ$104)</f>
        <v>158.1</v>
      </c>
      <c r="U47" s="78">
        <f>SUMPRODUCT(LTA!F47:AJ47,LTA!F$102:AJ$102,LTA!F$104:AJ$104)</f>
        <v>84.1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-110</v>
      </c>
      <c r="AA47" s="117">
        <f>STOA!I47</f>
        <v>283.31</v>
      </c>
      <c r="AB47" s="117">
        <f>-STOA!O47</f>
        <v>0</v>
      </c>
      <c r="AC47">
        <f t="shared" si="0"/>
        <v>13.524488916382447</v>
      </c>
      <c r="AD47">
        <f t="shared" si="1"/>
        <v>1302.3726575541812</v>
      </c>
      <c r="AE47">
        <f>'IDT-1'!C47</f>
        <v>-50</v>
      </c>
      <c r="AF47" s="26"/>
      <c r="AG47">
        <f t="shared" si="2"/>
        <v>1252.3726575541812</v>
      </c>
      <c r="AI47" s="75">
        <f>PXIL!I47</f>
        <v>0</v>
      </c>
      <c r="AJ47" s="75">
        <f>PXIL!O47</f>
        <v>0</v>
      </c>
      <c r="AK47" s="75">
        <f>RTM_IEX!I47</f>
        <v>14.51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7.0486846084064103</v>
      </c>
      <c r="F48">
        <f>GT_Spot!Q48</f>
        <v>0</v>
      </c>
      <c r="G48">
        <f>PPCL_NG!Q48</f>
        <v>19.28</v>
      </c>
      <c r="H48">
        <f>PPCL_Spot!Q48</f>
        <v>5</v>
      </c>
      <c r="I48">
        <f>Bawana_NG!Q48</f>
        <v>47.09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700.06592241626367</v>
      </c>
      <c r="P48" s="77">
        <v>60.65</v>
      </c>
      <c r="Q48" s="77">
        <v>20.4425394458939</v>
      </c>
      <c r="R48" s="80">
        <v>26.3</v>
      </c>
      <c r="S48" s="80">
        <v>0</v>
      </c>
      <c r="T48" s="78">
        <f>SUMPRODUCT(LTA!F48:AJ48,LTA!F$101:AJ$101,LTA!F$104:AJ$104)</f>
        <v>159.12</v>
      </c>
      <c r="U48" s="78">
        <f>SUMPRODUCT(LTA!F48:AJ48,LTA!F$102:AJ$102,LTA!F$104:AJ$104)</f>
        <v>84.06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-100</v>
      </c>
      <c r="AA48" s="117">
        <f>STOA!I48</f>
        <v>284.81</v>
      </c>
      <c r="AB48" s="117">
        <f>-STOA!O48</f>
        <v>0</v>
      </c>
      <c r="AC48">
        <f t="shared" si="0"/>
        <v>13.457531641160495</v>
      </c>
      <c r="AD48">
        <f t="shared" si="1"/>
        <v>1314.9196148294034</v>
      </c>
      <c r="AE48">
        <f>'IDT-1'!C48</f>
        <v>-60</v>
      </c>
      <c r="AF48" s="26"/>
      <c r="AG48">
        <f t="shared" si="2"/>
        <v>1254.9196148294034</v>
      </c>
      <c r="AI48" s="75">
        <f>PXIL!I48</f>
        <v>0</v>
      </c>
      <c r="AJ48" s="75">
        <f>PXIL!O48</f>
        <v>0</v>
      </c>
      <c r="AK48" s="75">
        <f>RTM_IEX!I48</f>
        <v>14.51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6.8518294526761405</v>
      </c>
      <c r="F49">
        <f>GT_Spot!Q49</f>
        <v>0</v>
      </c>
      <c r="G49">
        <f>PPCL_NG!Q49</f>
        <v>19.28</v>
      </c>
      <c r="H49">
        <f>PPCL_Spot!Q49</f>
        <v>4.6816143497757841</v>
      </c>
      <c r="I49">
        <f>Bawana_NG!Q49</f>
        <v>47.09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697.36863725713101</v>
      </c>
      <c r="P49" s="77">
        <v>60.65</v>
      </c>
      <c r="Q49" s="77">
        <v>20.4425394458939</v>
      </c>
      <c r="R49" s="80">
        <v>26.3</v>
      </c>
      <c r="S49" s="80">
        <v>0</v>
      </c>
      <c r="T49" s="78">
        <f>SUMPRODUCT(LTA!F49:AJ49,LTA!F$101:AJ$101,LTA!F$104:AJ$104)</f>
        <v>161.16999999999999</v>
      </c>
      <c r="U49" s="78">
        <f>SUMPRODUCT(LTA!F49:AJ49,LTA!F$102:AJ$102,LTA!F$104:AJ$104)</f>
        <v>83.99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-100</v>
      </c>
      <c r="AA49" s="117">
        <f>STOA!I49</f>
        <v>284.81</v>
      </c>
      <c r="AB49" s="117">
        <f>-STOA!O49</f>
        <v>0</v>
      </c>
      <c r="AC49">
        <f t="shared" si="0"/>
        <v>13.531869412667728</v>
      </c>
      <c r="AD49">
        <f t="shared" si="1"/>
        <v>1323.2927510928091</v>
      </c>
      <c r="AE49">
        <f>'IDT-1'!C49</f>
        <v>-60</v>
      </c>
      <c r="AF49" s="26"/>
      <c r="AG49">
        <f t="shared" si="2"/>
        <v>1263.2927510928091</v>
      </c>
      <c r="AI49" s="75">
        <f>PXIL!I49</f>
        <v>0</v>
      </c>
      <c r="AJ49" s="75">
        <f>PXIL!O49</f>
        <v>0</v>
      </c>
      <c r="AK49" s="75">
        <f>RTM_IEX!I49</f>
        <v>24.19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7.0486846084064103</v>
      </c>
      <c r="F50">
        <f>GT_Spot!Q50</f>
        <v>0</v>
      </c>
      <c r="G50">
        <f>PPCL_NG!Q50</f>
        <v>19.28</v>
      </c>
      <c r="H50">
        <f>PPCL_Spot!Q50</f>
        <v>5</v>
      </c>
      <c r="I50">
        <f>Bawana_NG!Q50</f>
        <v>47.09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697.36863725713101</v>
      </c>
      <c r="P50" s="77">
        <v>60.65</v>
      </c>
      <c r="Q50" s="77">
        <v>20.4425394458939</v>
      </c>
      <c r="R50" s="80">
        <v>26.3</v>
      </c>
      <c r="S50" s="80">
        <v>0</v>
      </c>
      <c r="T50" s="78">
        <f>SUMPRODUCT(LTA!F50:AJ50,LTA!F$101:AJ$101,LTA!F$104:AJ$104)</f>
        <v>162.66</v>
      </c>
      <c r="U50" s="78">
        <f>SUMPRODUCT(LTA!F50:AJ50,LTA!F$102:AJ$102,LTA!F$104:AJ$104)</f>
        <v>84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-100</v>
      </c>
      <c r="AA50" s="117">
        <f>STOA!I50</f>
        <v>284.81</v>
      </c>
      <c r="AB50" s="117">
        <f>-STOA!O50</f>
        <v>0</v>
      </c>
      <c r="AC50">
        <f t="shared" si="0"/>
        <v>13.336731531760128</v>
      </c>
      <c r="AD50">
        <f t="shared" si="1"/>
        <v>1301.3131297796713</v>
      </c>
      <c r="AE50">
        <f>'IDT-1'!C50</f>
        <v>-45</v>
      </c>
      <c r="AF50" s="26"/>
      <c r="AG50">
        <f t="shared" si="2"/>
        <v>1256.3131297796713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7.0486846084064103</v>
      </c>
      <c r="F51">
        <f>GT_Spot!Q51</f>
        <v>0</v>
      </c>
      <c r="G51">
        <f>PPCL_NG!Q51</f>
        <v>19.28</v>
      </c>
      <c r="H51">
        <f>PPCL_Spot!Q51</f>
        <v>5</v>
      </c>
      <c r="I51">
        <f>Bawana_NG!Q51</f>
        <v>46.309999999999995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696.74432227513091</v>
      </c>
      <c r="P51" s="77">
        <v>60.65</v>
      </c>
      <c r="Q51" s="77">
        <v>20.4425394458939</v>
      </c>
      <c r="R51" s="80">
        <v>26.3</v>
      </c>
      <c r="S51" s="80">
        <v>0</v>
      </c>
      <c r="T51" s="78">
        <f>SUMPRODUCT(LTA!F51:AJ51,LTA!F$101:AJ$101,LTA!F$104:AJ$104)</f>
        <v>162.97</v>
      </c>
      <c r="U51" s="78">
        <f>SUMPRODUCT(LTA!F51:AJ51,LTA!F$102:AJ$102,LTA!F$104:AJ$104)</f>
        <v>84.399999999999991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-100</v>
      </c>
      <c r="AA51" s="117">
        <f>STOA!I51</f>
        <v>284.81</v>
      </c>
      <c r="AB51" s="117">
        <f>-STOA!O51</f>
        <v>0</v>
      </c>
      <c r="AC51">
        <f t="shared" si="0"/>
        <v>13.798869559918527</v>
      </c>
      <c r="AD51">
        <f t="shared" si="1"/>
        <v>1353.3666767695127</v>
      </c>
      <c r="AE51">
        <f>'IDT-1'!C51</f>
        <v>-40</v>
      </c>
      <c r="AF51" s="26"/>
      <c r="AG51">
        <f t="shared" si="2"/>
        <v>1313.3666767695127</v>
      </c>
      <c r="AI51" s="75">
        <f>PXIL!I51</f>
        <v>0</v>
      </c>
      <c r="AJ51" s="75">
        <f>PXIL!O51</f>
        <v>0</v>
      </c>
      <c r="AK51" s="75">
        <f>RTM_IEX!I51</f>
        <v>53.21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7.0486846084064103</v>
      </c>
      <c r="F52">
        <f>GT_Spot!Q52</f>
        <v>0</v>
      </c>
      <c r="G52">
        <f>PPCL_NG!Q52</f>
        <v>19.28</v>
      </c>
      <c r="H52">
        <f>PPCL_Spot!Q52</f>
        <v>5</v>
      </c>
      <c r="I52">
        <f>Bawana_NG!Q52</f>
        <v>46.309999999999995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696.74428824250458</v>
      </c>
      <c r="P52" s="77">
        <v>60.65</v>
      </c>
      <c r="Q52" s="77">
        <v>20.4425394458939</v>
      </c>
      <c r="R52" s="80">
        <v>26.3</v>
      </c>
      <c r="S52" s="80">
        <v>0</v>
      </c>
      <c r="T52" s="78">
        <f>SUMPRODUCT(LTA!F52:AJ52,LTA!F$101:AJ$101,LTA!F$104:AJ$104)</f>
        <v>162.32</v>
      </c>
      <c r="U52" s="78">
        <f>SUMPRODUCT(LTA!F52:AJ52,LTA!F$102:AJ$102,LTA!F$104:AJ$104)</f>
        <v>84.53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-100</v>
      </c>
      <c r="AA52" s="117">
        <f>STOA!I52</f>
        <v>284.81</v>
      </c>
      <c r="AB52" s="117">
        <f>-STOA!O52</f>
        <v>0</v>
      </c>
      <c r="AC52">
        <f t="shared" si="0"/>
        <v>13.581509260431414</v>
      </c>
      <c r="AD52">
        <f t="shared" si="1"/>
        <v>1328.8840030363733</v>
      </c>
      <c r="AE52">
        <f>'IDT-1'!C52</f>
        <v>-45</v>
      </c>
      <c r="AF52" s="26"/>
      <c r="AG52">
        <f t="shared" si="2"/>
        <v>1283.8840030363733</v>
      </c>
      <c r="AI52" s="75">
        <f>PXIL!I52</f>
        <v>0</v>
      </c>
      <c r="AJ52" s="75">
        <f>PXIL!O52</f>
        <v>0</v>
      </c>
      <c r="AK52" s="75">
        <f>RTM_IEX!I52</f>
        <v>29.03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17.602425876010777</v>
      </c>
      <c r="F53">
        <f>GT_Spot!Q53</f>
        <v>0</v>
      </c>
      <c r="G53">
        <f>PPCL_NG!Q53</f>
        <v>19.28</v>
      </c>
      <c r="H53">
        <f>PPCL_Spot!Q53</f>
        <v>14.799999999999999</v>
      </c>
      <c r="I53">
        <f>Bawana_NG!Q53</f>
        <v>46.309999999999995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696.74428824250458</v>
      </c>
      <c r="P53" s="77">
        <v>60.65</v>
      </c>
      <c r="Q53" s="77">
        <v>20.4425394458939</v>
      </c>
      <c r="R53" s="80">
        <v>26.3</v>
      </c>
      <c r="S53" s="80">
        <v>0</v>
      </c>
      <c r="T53" s="78">
        <f>SUMPRODUCT(LTA!F53:AJ53,LTA!F$101:AJ$101,LTA!F$104:AJ$104)</f>
        <v>163.63</v>
      </c>
      <c r="U53" s="78">
        <f>SUMPRODUCT(LTA!F53:AJ53,LTA!F$102:AJ$102,LTA!F$104:AJ$104)</f>
        <v>85.339999999999989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-110</v>
      </c>
      <c r="AA53" s="117">
        <f>STOA!I53</f>
        <v>284.81</v>
      </c>
      <c r="AB53" s="117">
        <f>-STOA!O53</f>
        <v>0</v>
      </c>
      <c r="AC53">
        <f t="shared" si="0"/>
        <v>13.701376734030239</v>
      </c>
      <c r="AD53">
        <f t="shared" si="1"/>
        <v>1302.2078768303788</v>
      </c>
      <c r="AE53">
        <f>'IDT-1'!C53</f>
        <v>-35</v>
      </c>
      <c r="AF53" s="26"/>
      <c r="AG53">
        <f t="shared" si="2"/>
        <v>1267.2078768303788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17.602425876010777</v>
      </c>
      <c r="F54">
        <f>GT_Spot!Q54</f>
        <v>0</v>
      </c>
      <c r="G54">
        <f>PPCL_NG!Q54</f>
        <v>19.28</v>
      </c>
      <c r="H54">
        <f>PPCL_Spot!Q54</f>
        <v>14.799999999999999</v>
      </c>
      <c r="I54">
        <f>Bawana_NG!Q54</f>
        <v>46.309999999999995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696.74428824250458</v>
      </c>
      <c r="P54" s="77">
        <v>60.65</v>
      </c>
      <c r="Q54" s="77">
        <v>20.4425394458939</v>
      </c>
      <c r="R54" s="80">
        <v>26.3</v>
      </c>
      <c r="S54" s="80">
        <v>0</v>
      </c>
      <c r="T54" s="78">
        <f>SUMPRODUCT(LTA!F54:AJ54,LTA!F$101:AJ$101,LTA!F$104:AJ$104)</f>
        <v>164.89</v>
      </c>
      <c r="U54" s="78">
        <f>SUMPRODUCT(LTA!F54:AJ54,LTA!F$102:AJ$102,LTA!F$104:AJ$104)</f>
        <v>85.61999999999999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-128</v>
      </c>
      <c r="AA54" s="117">
        <f>STOA!I54</f>
        <v>284.81</v>
      </c>
      <c r="AB54" s="117">
        <f>-STOA!O54</f>
        <v>0</v>
      </c>
      <c r="AC54">
        <f t="shared" si="0"/>
        <v>13.785953754207799</v>
      </c>
      <c r="AD54">
        <f t="shared" si="1"/>
        <v>1295.6632998102011</v>
      </c>
      <c r="AE54">
        <f>'IDT-1'!C54</f>
        <v>0</v>
      </c>
      <c r="AF54" s="26"/>
      <c r="AG54">
        <f t="shared" si="2"/>
        <v>1295.6632998102011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7.0502026816339249</v>
      </c>
      <c r="F55">
        <f>GT_Spot!Q55</f>
        <v>0</v>
      </c>
      <c r="G55">
        <f>PPCL_NG!Q55</f>
        <v>19.28</v>
      </c>
      <c r="H55">
        <f>PPCL_Spot!Q55</f>
        <v>4.5183862906104961</v>
      </c>
      <c r="I55">
        <f>Bawana_NG!Q55</f>
        <v>46.02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650.92882771148629</v>
      </c>
      <c r="P55" s="77">
        <v>60.65</v>
      </c>
      <c r="Q55" s="77">
        <v>20.4425394458939</v>
      </c>
      <c r="R55" s="80">
        <v>26.3</v>
      </c>
      <c r="S55" s="80">
        <v>0</v>
      </c>
      <c r="T55" s="78">
        <f>SUMPRODUCT(LTA!F55:AJ55,LTA!F$101:AJ$101,LTA!F$104:AJ$104)</f>
        <v>166.1</v>
      </c>
      <c r="U55" s="78">
        <f>SUMPRODUCT(LTA!F55:AJ55,LTA!F$102:AJ$102,LTA!F$104:AJ$104)</f>
        <v>86.35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-120</v>
      </c>
      <c r="AA55" s="117">
        <f>STOA!I55</f>
        <v>284.81</v>
      </c>
      <c r="AB55" s="117">
        <f>-STOA!O55</f>
        <v>0</v>
      </c>
      <c r="AC55">
        <f t="shared" si="0"/>
        <v>13.483494916604135</v>
      </c>
      <c r="AD55">
        <f t="shared" si="1"/>
        <v>1277.6664612130205</v>
      </c>
      <c r="AE55">
        <f>'IDT-1'!C55</f>
        <v>0</v>
      </c>
      <c r="AF55" s="26"/>
      <c r="AG55">
        <f t="shared" si="2"/>
        <v>1277.6664612130205</v>
      </c>
      <c r="AI55" s="75">
        <f>PXIL!I55</f>
        <v>0</v>
      </c>
      <c r="AJ55" s="75">
        <f>PXIL!O55</f>
        <v>0</v>
      </c>
      <c r="AK55" s="75">
        <f>RTM_IEX!I55</f>
        <v>38.700000000000003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7.0502026816339249</v>
      </c>
      <c r="F56">
        <f>GT_Spot!Q56</f>
        <v>0</v>
      </c>
      <c r="G56">
        <f>PPCL_NG!Q56</f>
        <v>19.28</v>
      </c>
      <c r="H56">
        <f>PPCL_Spot!Q56</f>
        <v>4.83</v>
      </c>
      <c r="I56">
        <f>Bawana_NG!Q56</f>
        <v>46.02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650.92882771148629</v>
      </c>
      <c r="P56" s="77">
        <v>60.65</v>
      </c>
      <c r="Q56" s="77">
        <v>20.4425394458939</v>
      </c>
      <c r="R56" s="80">
        <v>26.3</v>
      </c>
      <c r="S56" s="80">
        <v>0</v>
      </c>
      <c r="T56" s="78">
        <f>SUMPRODUCT(LTA!F56:AJ56,LTA!F$101:AJ$101,LTA!F$104:AJ$104)</f>
        <v>165.29</v>
      </c>
      <c r="U56" s="78">
        <f>SUMPRODUCT(LTA!F56:AJ56,LTA!F$102:AJ$102,LTA!F$104:AJ$104)</f>
        <v>86.52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-120</v>
      </c>
      <c r="AA56" s="117">
        <f>STOA!I56</f>
        <v>284.81</v>
      </c>
      <c r="AB56" s="117">
        <f>-STOA!O56</f>
        <v>0</v>
      </c>
      <c r="AC56">
        <f t="shared" si="0"/>
        <v>13.395509117246762</v>
      </c>
      <c r="AD56">
        <f t="shared" si="1"/>
        <v>1267.7560607217672</v>
      </c>
      <c r="AE56">
        <f>'IDT-1'!C56</f>
        <v>0</v>
      </c>
      <c r="AF56" s="26"/>
      <c r="AG56">
        <f t="shared" si="2"/>
        <v>1267.7560607217672</v>
      </c>
      <c r="AI56" s="75">
        <f>PXIL!I56</f>
        <v>0</v>
      </c>
      <c r="AJ56" s="75">
        <f>PXIL!O56</f>
        <v>0</v>
      </c>
      <c r="AK56" s="75">
        <f>RTM_IEX!I56</f>
        <v>29.03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17.071860536871334</v>
      </c>
      <c r="F57">
        <f>GT_Spot!Q57</f>
        <v>0</v>
      </c>
      <c r="G57">
        <f>PPCL_NG!Q57</f>
        <v>19.28</v>
      </c>
      <c r="H57">
        <f>PPCL_Spot!Q57</f>
        <v>14.29</v>
      </c>
      <c r="I57">
        <f>Bawana_NG!Q57</f>
        <v>46.02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691.25644155092357</v>
      </c>
      <c r="P57" s="77">
        <v>60.65</v>
      </c>
      <c r="Q57" s="77">
        <v>20.4425394458939</v>
      </c>
      <c r="R57" s="80">
        <v>26.3</v>
      </c>
      <c r="S57" s="80">
        <v>0</v>
      </c>
      <c r="T57" s="78">
        <f>SUMPRODUCT(LTA!F57:AJ57,LTA!F$101:AJ$101,LTA!F$104:AJ$104)</f>
        <v>166.7</v>
      </c>
      <c r="U57" s="78">
        <f>SUMPRODUCT(LTA!F57:AJ57,LTA!F$102:AJ$102,LTA!F$104:AJ$104)</f>
        <v>87.589999999999989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-133</v>
      </c>
      <c r="AA57" s="117">
        <f>STOA!I57</f>
        <v>284.81</v>
      </c>
      <c r="AB57" s="117">
        <f>-STOA!O57</f>
        <v>0</v>
      </c>
      <c r="AC57">
        <f t="shared" si="0"/>
        <v>14.114340829225274</v>
      </c>
      <c r="AD57">
        <f t="shared" si="1"/>
        <v>1252.2965007044634</v>
      </c>
      <c r="AE57">
        <f>'IDT-1'!C57</f>
        <v>0</v>
      </c>
      <c r="AF57" s="26"/>
      <c r="AG57">
        <f t="shared" si="2"/>
        <v>1252.2965007044634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-35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17.071860536871334</v>
      </c>
      <c r="F58">
        <f>GT_Spot!Q58</f>
        <v>0</v>
      </c>
      <c r="G58">
        <f>PPCL_NG!Q58</f>
        <v>19.28</v>
      </c>
      <c r="H58">
        <f>PPCL_Spot!Q58</f>
        <v>14.29</v>
      </c>
      <c r="I58">
        <f>Bawana_NG!Q58</f>
        <v>46.02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691.25644376200205</v>
      </c>
      <c r="P58" s="77">
        <v>60.65</v>
      </c>
      <c r="Q58" s="77">
        <v>20.4425394458939</v>
      </c>
      <c r="R58" s="80">
        <v>26.3</v>
      </c>
      <c r="S58" s="80">
        <v>0</v>
      </c>
      <c r="T58" s="78">
        <f>SUMPRODUCT(LTA!F58:AJ58,LTA!F$101:AJ$101,LTA!F$104:AJ$104)</f>
        <v>167.76</v>
      </c>
      <c r="U58" s="78">
        <f>SUMPRODUCT(LTA!F58:AJ58,LTA!F$102:AJ$102,LTA!F$104:AJ$104)</f>
        <v>87.69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-100</v>
      </c>
      <c r="AA58" s="117">
        <f>STOA!I58</f>
        <v>284.81</v>
      </c>
      <c r="AB58" s="117">
        <f>-STOA!O58</f>
        <v>0</v>
      </c>
      <c r="AC58">
        <f t="shared" si="0"/>
        <v>13.861396177173484</v>
      </c>
      <c r="AD58">
        <f t="shared" si="1"/>
        <v>1360.4094475675938</v>
      </c>
      <c r="AE58">
        <f>'IDT-1'!C58</f>
        <v>-40</v>
      </c>
      <c r="AF58" s="26"/>
      <c r="AG58">
        <f t="shared" si="2"/>
        <v>1320.4094475675938</v>
      </c>
      <c r="AI58" s="75">
        <f>PXIL!I58</f>
        <v>0</v>
      </c>
      <c r="AJ58" s="75">
        <f>PXIL!O58</f>
        <v>0</v>
      </c>
      <c r="AK58" s="75">
        <f>RTM_IEX!I58</f>
        <v>38.700000000000003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7.0502026816339249</v>
      </c>
      <c r="F59">
        <f>GT_Spot!Q59</f>
        <v>0</v>
      </c>
      <c r="G59">
        <f>PPCL_NG!Q59</f>
        <v>19.28</v>
      </c>
      <c r="H59">
        <f>PPCL_Spot!Q59</f>
        <v>4.83</v>
      </c>
      <c r="I59">
        <f>Bawana_NG!Q59</f>
        <v>46.02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692.86729113789625</v>
      </c>
      <c r="P59" s="77">
        <v>60.65</v>
      </c>
      <c r="Q59" s="77">
        <v>20.4425394458939</v>
      </c>
      <c r="R59" s="80">
        <v>26.3</v>
      </c>
      <c r="S59" s="80">
        <v>0</v>
      </c>
      <c r="T59" s="78">
        <f>SUMPRODUCT(LTA!F59:AJ59,LTA!F$101:AJ$101,LTA!F$104:AJ$104)</f>
        <v>167.6</v>
      </c>
      <c r="U59" s="78">
        <f>SUMPRODUCT(LTA!F59:AJ59,LTA!F$102:AJ$102,LTA!F$104:AJ$104)</f>
        <v>87.8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-100</v>
      </c>
      <c r="AA59" s="117">
        <f>STOA!I59</f>
        <v>284.81</v>
      </c>
      <c r="AB59" s="117">
        <f>-STOA!O59</f>
        <v>0</v>
      </c>
      <c r="AC59">
        <f t="shared" si="0"/>
        <v>13.831293044955261</v>
      </c>
      <c r="AD59">
        <f t="shared" si="1"/>
        <v>1357.0187402204685</v>
      </c>
      <c r="AE59">
        <f>'IDT-1'!C59</f>
        <v>-20</v>
      </c>
      <c r="AF59" s="26"/>
      <c r="AG59">
        <f t="shared" si="2"/>
        <v>1337.0187402204685</v>
      </c>
      <c r="AI59" s="75">
        <f>PXIL!I59</f>
        <v>0</v>
      </c>
      <c r="AJ59" s="75">
        <f>PXIL!O59</f>
        <v>0</v>
      </c>
      <c r="AK59" s="75">
        <f>RTM_IEX!I59</f>
        <v>53.2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7.0502026816339249</v>
      </c>
      <c r="F60">
        <f>GT_Spot!Q60</f>
        <v>0</v>
      </c>
      <c r="G60">
        <f>PPCL_NG!Q60</f>
        <v>19.28</v>
      </c>
      <c r="H60">
        <f>PPCL_Spot!Q60</f>
        <v>4.83</v>
      </c>
      <c r="I60">
        <f>Bawana_NG!Q60</f>
        <v>46.02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692.86729113789625</v>
      </c>
      <c r="P60" s="77">
        <v>60.65</v>
      </c>
      <c r="Q60" s="77">
        <v>20.4425394458939</v>
      </c>
      <c r="R60" s="80">
        <v>26.3</v>
      </c>
      <c r="S60" s="80">
        <v>0</v>
      </c>
      <c r="T60" s="78">
        <f>SUMPRODUCT(LTA!F60:AJ60,LTA!F$101:AJ$101,LTA!F$104:AJ$104)</f>
        <v>167.87</v>
      </c>
      <c r="U60" s="78">
        <f>SUMPRODUCT(LTA!F60:AJ60,LTA!F$102:AJ$102,LTA!F$104:AJ$104)</f>
        <v>87.92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-90</v>
      </c>
      <c r="AA60" s="117">
        <f>STOA!I60</f>
        <v>284.81</v>
      </c>
      <c r="AB60" s="117">
        <f>-STOA!O60</f>
        <v>0</v>
      </c>
      <c r="AC60">
        <f t="shared" si="0"/>
        <v>13.66093576973331</v>
      </c>
      <c r="AD60">
        <f t="shared" si="1"/>
        <v>1357.9190974956907</v>
      </c>
      <c r="AE60">
        <f>'IDT-1'!C60</f>
        <v>0</v>
      </c>
      <c r="AF60" s="26"/>
      <c r="AG60">
        <f t="shared" si="2"/>
        <v>1357.9190974956907</v>
      </c>
      <c r="AI60" s="75">
        <f>PXIL!I60</f>
        <v>0</v>
      </c>
      <c r="AJ60" s="75">
        <f>PXIL!O60</f>
        <v>0</v>
      </c>
      <c r="AK60" s="75">
        <f>RTM_IEX!I60</f>
        <v>43.54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7.0502026816339249</v>
      </c>
      <c r="F61">
        <f>GT_Spot!Q61</f>
        <v>0</v>
      </c>
      <c r="G61">
        <f>PPCL_NG!Q61</f>
        <v>19.28</v>
      </c>
      <c r="H61">
        <f>PPCL_Spot!Q61</f>
        <v>4.5183862906104961</v>
      </c>
      <c r="I61">
        <f>Bawana_NG!Q61</f>
        <v>46.02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687.5347229358963</v>
      </c>
      <c r="P61" s="77">
        <v>60.65</v>
      </c>
      <c r="Q61" s="77">
        <v>20.4425394458939</v>
      </c>
      <c r="R61" s="80">
        <v>26.3</v>
      </c>
      <c r="S61" s="80">
        <v>0</v>
      </c>
      <c r="T61" s="78">
        <f>SUMPRODUCT(LTA!F61:AJ61,LTA!F$101:AJ$101,LTA!F$104:AJ$104)</f>
        <v>165.96999999999997</v>
      </c>
      <c r="U61" s="78">
        <f>SUMPRODUCT(LTA!F61:AJ61,LTA!F$102:AJ$102,LTA!F$104:AJ$104)</f>
        <v>88.47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-55</v>
      </c>
      <c r="AA61" s="117">
        <f>STOA!I61</f>
        <v>284.81</v>
      </c>
      <c r="AB61" s="117">
        <f>-STOA!O61</f>
        <v>0</v>
      </c>
      <c r="AC61">
        <f t="shared" si="0"/>
        <v>13.075780505636247</v>
      </c>
      <c r="AD61">
        <f t="shared" si="1"/>
        <v>1362.3200708483982</v>
      </c>
      <c r="AE61">
        <f>'IDT-1'!C61</f>
        <v>0</v>
      </c>
      <c r="AF61" s="26"/>
      <c r="AG61">
        <f t="shared" si="2"/>
        <v>1362.3200708483982</v>
      </c>
      <c r="AI61" s="75">
        <f>PXIL!I61</f>
        <v>0</v>
      </c>
      <c r="AJ61" s="75">
        <f>PXIL!O61</f>
        <v>0</v>
      </c>
      <c r="AK61" s="75">
        <f>RTM_IEX!I61</f>
        <v>19.350000000000001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7.0502026816339249</v>
      </c>
      <c r="F62">
        <f>GT_Spot!Q62</f>
        <v>0</v>
      </c>
      <c r="G62">
        <f>PPCL_NG!Q62</f>
        <v>19.28</v>
      </c>
      <c r="H62">
        <f>PPCL_Spot!Q62</f>
        <v>4.83</v>
      </c>
      <c r="I62">
        <f>Bawana_NG!Q62</f>
        <v>46.02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687.5347229358963</v>
      </c>
      <c r="P62" s="77">
        <v>60.65</v>
      </c>
      <c r="Q62" s="77">
        <v>20.4425394458939</v>
      </c>
      <c r="R62" s="80">
        <v>26.3</v>
      </c>
      <c r="S62" s="80">
        <v>0</v>
      </c>
      <c r="T62" s="78">
        <f>SUMPRODUCT(LTA!F62:AJ62,LTA!F$101:AJ$101,LTA!F$104:AJ$104)</f>
        <v>164.53</v>
      </c>
      <c r="U62" s="78">
        <f>SUMPRODUCT(LTA!F62:AJ62,LTA!F$102:AJ$102,LTA!F$104:AJ$104)</f>
        <v>89.24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-50</v>
      </c>
      <c r="AA62" s="117">
        <f>STOA!I62</f>
        <v>284.81</v>
      </c>
      <c r="AB62" s="117">
        <f>-STOA!O62</f>
        <v>0</v>
      </c>
      <c r="AC62">
        <f t="shared" si="0"/>
        <v>13.155924068667897</v>
      </c>
      <c r="AD62">
        <f t="shared" si="1"/>
        <v>1381.391540994756</v>
      </c>
      <c r="AE62">
        <f>'IDT-1'!C62</f>
        <v>0</v>
      </c>
      <c r="AF62" s="26"/>
      <c r="AG62">
        <f t="shared" si="2"/>
        <v>1381.391540994756</v>
      </c>
      <c r="AI62" s="75">
        <f>PXIL!I62</f>
        <v>0</v>
      </c>
      <c r="AJ62" s="75">
        <f>PXIL!O62</f>
        <v>0</v>
      </c>
      <c r="AK62" s="75">
        <f>RTM_IEX!I62</f>
        <v>33.86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17.071860536871334</v>
      </c>
      <c r="F63">
        <f>GT_Spot!Q63</f>
        <v>0</v>
      </c>
      <c r="G63">
        <f>PPCL_NG!Q63</f>
        <v>19.28</v>
      </c>
      <c r="H63">
        <f>PPCL_Spot!Q63</f>
        <v>14.29</v>
      </c>
      <c r="I63">
        <f>Bawana_NG!Q63</f>
        <v>46.02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693.99905003500737</v>
      </c>
      <c r="P63" s="77">
        <v>60.65</v>
      </c>
      <c r="Q63" s="77">
        <v>20.4425394458939</v>
      </c>
      <c r="R63" s="80">
        <v>26.3</v>
      </c>
      <c r="S63" s="80">
        <v>0</v>
      </c>
      <c r="T63" s="78">
        <f>SUMPRODUCT(LTA!F63:AJ63,LTA!F$101:AJ$101,LTA!F$104:AJ$104)</f>
        <v>161.62</v>
      </c>
      <c r="U63" s="78">
        <f>SUMPRODUCT(LTA!F63:AJ63,LTA!F$102:AJ$102,LTA!F$104:AJ$104)</f>
        <v>89.38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-50</v>
      </c>
      <c r="AA63" s="117">
        <f>STOA!I63</f>
        <v>283.31</v>
      </c>
      <c r="AB63" s="117">
        <f>-STOA!O63</f>
        <v>0</v>
      </c>
      <c r="AC63">
        <f t="shared" si="0"/>
        <v>13.431856736266168</v>
      </c>
      <c r="AD63">
        <f t="shared" si="1"/>
        <v>1412.4715932815066</v>
      </c>
      <c r="AE63">
        <f>'IDT-1'!C63</f>
        <v>0</v>
      </c>
      <c r="AF63" s="26"/>
      <c r="AG63">
        <f t="shared" si="2"/>
        <v>1412.4715932815066</v>
      </c>
      <c r="AI63" s="75">
        <f>PXIL!I63</f>
        <v>0</v>
      </c>
      <c r="AJ63" s="75">
        <f>PXIL!O63</f>
        <v>0</v>
      </c>
      <c r="AK63" s="75">
        <f>RTM_IEX!I63</f>
        <v>43.54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7.0502026816339249</v>
      </c>
      <c r="F64">
        <f>GT_Spot!Q64</f>
        <v>0</v>
      </c>
      <c r="G64">
        <f>PPCL_NG!Q64</f>
        <v>19.28</v>
      </c>
      <c r="H64">
        <f>PPCL_Spot!Q64</f>
        <v>4.83</v>
      </c>
      <c r="I64">
        <f>Bawana_NG!Q64</f>
        <v>46.02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693.99905003500737</v>
      </c>
      <c r="P64" s="77">
        <v>60.65</v>
      </c>
      <c r="Q64" s="77">
        <v>20.4425394458939</v>
      </c>
      <c r="R64" s="80">
        <v>26.3</v>
      </c>
      <c r="S64" s="80">
        <v>0</v>
      </c>
      <c r="T64" s="78">
        <f>SUMPRODUCT(LTA!F64:AJ64,LTA!F$101:AJ$101,LTA!F$104:AJ$104)</f>
        <v>157.05000000000001</v>
      </c>
      <c r="U64" s="78">
        <f>SUMPRODUCT(LTA!F64:AJ64,LTA!F$102:AJ$102,LTA!F$104:AJ$104)</f>
        <v>90.03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-50</v>
      </c>
      <c r="AA64" s="117">
        <f>STOA!I64</f>
        <v>283.31</v>
      </c>
      <c r="AB64" s="117">
        <f>-STOA!O64</f>
        <v>0</v>
      </c>
      <c r="AC64">
        <f t="shared" si="0"/>
        <v>13.438794147140074</v>
      </c>
      <c r="AD64">
        <f t="shared" si="1"/>
        <v>1413.252998015395</v>
      </c>
      <c r="AE64">
        <f>'IDT-1'!C64</f>
        <v>0</v>
      </c>
      <c r="AF64" s="26"/>
      <c r="AG64">
        <f t="shared" si="2"/>
        <v>1413.252998015395</v>
      </c>
      <c r="AI64" s="75">
        <f>PXIL!I64</f>
        <v>0</v>
      </c>
      <c r="AJ64" s="75">
        <f>PXIL!O64</f>
        <v>0</v>
      </c>
      <c r="AK64" s="75">
        <f>RTM_IEX!I64</f>
        <v>67.73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16.130037082818294</v>
      </c>
      <c r="F65">
        <f>GT_Spot!Q65</f>
        <v>0</v>
      </c>
      <c r="G65">
        <f>PPCL_NG!Q65</f>
        <v>19.28</v>
      </c>
      <c r="H65">
        <f>PPCL_Spot!Q65</f>
        <v>4.83</v>
      </c>
      <c r="I65">
        <f>Bawana_NG!Q65</f>
        <v>46.02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693.99905003500737</v>
      </c>
      <c r="P65" s="77">
        <v>60.65</v>
      </c>
      <c r="Q65" s="77">
        <v>20.4425394458939</v>
      </c>
      <c r="R65" s="80">
        <v>26.3</v>
      </c>
      <c r="S65" s="80">
        <v>0</v>
      </c>
      <c r="T65" s="78">
        <f>SUMPRODUCT(LTA!F65:AJ65,LTA!F$101:AJ$101,LTA!F$104:AJ$104)</f>
        <v>151.23999999999998</v>
      </c>
      <c r="U65" s="78">
        <f>SUMPRODUCT(LTA!F65:AJ65,LTA!F$102:AJ$102,LTA!F$104:AJ$104)</f>
        <v>89.039999999999992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-50</v>
      </c>
      <c r="AA65" s="117">
        <f>STOA!I65</f>
        <v>283.31</v>
      </c>
      <c r="AB65" s="117">
        <f>-STOA!O65</f>
        <v>0</v>
      </c>
      <c r="AC65">
        <f t="shared" si="0"/>
        <v>13.714232689870498</v>
      </c>
      <c r="AD65">
        <f t="shared" si="1"/>
        <v>1444.277393873849</v>
      </c>
      <c r="AE65">
        <f>'IDT-1'!C65</f>
        <v>0</v>
      </c>
      <c r="AF65" s="26"/>
      <c r="AG65">
        <f t="shared" si="2"/>
        <v>1444.277393873849</v>
      </c>
      <c r="AI65" s="75">
        <f>PXIL!I65</f>
        <v>0</v>
      </c>
      <c r="AJ65" s="75">
        <f>PXIL!O65</f>
        <v>0</v>
      </c>
      <c r="AK65" s="75">
        <f>RTM_IEX!I65</f>
        <v>96.75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17.071860536871334</v>
      </c>
      <c r="F66">
        <f>GT_Spot!Q66</f>
        <v>0</v>
      </c>
      <c r="G66">
        <f>PPCL_NG!Q66</f>
        <v>19.28</v>
      </c>
      <c r="H66">
        <f>PPCL_Spot!Q66</f>
        <v>14.35</v>
      </c>
      <c r="I66">
        <f>Bawana_NG!Q66</f>
        <v>46.02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695.29609714611843</v>
      </c>
      <c r="P66" s="77">
        <v>60.65</v>
      </c>
      <c r="Q66" s="77">
        <v>20.4425394458939</v>
      </c>
      <c r="R66" s="80">
        <v>26.3</v>
      </c>
      <c r="S66" s="80">
        <v>0</v>
      </c>
      <c r="T66" s="78">
        <f>SUMPRODUCT(LTA!F66:AJ66,LTA!F$101:AJ$101,LTA!F$104:AJ$104)</f>
        <v>144.44</v>
      </c>
      <c r="U66" s="78">
        <f>SUMPRODUCT(LTA!F66:AJ66,LTA!F$102:AJ$102,LTA!F$104:AJ$104)</f>
        <v>89.21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-50</v>
      </c>
      <c r="AA66" s="117">
        <f>STOA!I66</f>
        <v>281.81</v>
      </c>
      <c r="AB66" s="117">
        <f>-STOA!O66</f>
        <v>0</v>
      </c>
      <c r="AC66">
        <f t="shared" si="0"/>
        <v>13.74616675084394</v>
      </c>
      <c r="AD66">
        <f t="shared" si="1"/>
        <v>1447.8743303780395</v>
      </c>
      <c r="AE66">
        <f>'IDT-1'!C66</f>
        <v>0</v>
      </c>
      <c r="AF66" s="26"/>
      <c r="AG66">
        <f t="shared" si="2"/>
        <v>1447.8743303780395</v>
      </c>
      <c r="AI66" s="75">
        <f>PXIL!I66</f>
        <v>0</v>
      </c>
      <c r="AJ66" s="75">
        <f>PXIL!O66</f>
        <v>0</v>
      </c>
      <c r="AK66" s="75">
        <f>RTM_IEX!I66</f>
        <v>96.75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7.0502026816339249</v>
      </c>
      <c r="F67">
        <f>GT_Spot!Q67</f>
        <v>0</v>
      </c>
      <c r="G67">
        <f>PPCL_NG!Q67</f>
        <v>19.28</v>
      </c>
      <c r="H67">
        <f>PPCL_Spot!Q67</f>
        <v>4.6016434440871734</v>
      </c>
      <c r="I67">
        <f>Bawana_NG!Q67</f>
        <v>46.02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695.29609714611843</v>
      </c>
      <c r="P67" s="77">
        <v>60.65</v>
      </c>
      <c r="Q67" s="77">
        <v>20.4425394458939</v>
      </c>
      <c r="R67" s="80">
        <v>26.3</v>
      </c>
      <c r="S67" s="80">
        <v>0</v>
      </c>
      <c r="T67" s="78">
        <f>SUMPRODUCT(LTA!F67:AJ67,LTA!F$101:AJ$101,LTA!F$104:AJ$104)</f>
        <v>136.76999999999998</v>
      </c>
      <c r="U67" s="78">
        <f>SUMPRODUCT(LTA!F67:AJ67,LTA!F$102:AJ$102,LTA!F$104:AJ$104)</f>
        <v>89.919999999999987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-50</v>
      </c>
      <c r="AA67" s="117">
        <f>STOA!I67</f>
        <v>281.81</v>
      </c>
      <c r="AB67" s="117">
        <f>-STOA!O67</f>
        <v>0</v>
      </c>
      <c r="AC67">
        <f t="shared" si="0"/>
        <v>13.55353462402582</v>
      </c>
      <c r="AD67">
        <f t="shared" si="1"/>
        <v>1426.1769480937073</v>
      </c>
      <c r="AE67">
        <f>'IDT-1'!C67</f>
        <v>0</v>
      </c>
      <c r="AF67" s="26"/>
      <c r="AG67">
        <f t="shared" si="2"/>
        <v>1426.1769480937073</v>
      </c>
      <c r="AI67" s="75">
        <f>PXIL!I67</f>
        <v>0</v>
      </c>
      <c r="AJ67" s="75">
        <f>PXIL!O67</f>
        <v>0</v>
      </c>
      <c r="AK67" s="75">
        <f>RTM_IEX!I67</f>
        <v>101.59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7.0502026816339249</v>
      </c>
      <c r="F68">
        <f>GT_Spot!Q68</f>
        <v>0</v>
      </c>
      <c r="G68">
        <f>PPCL_NG!Q68</f>
        <v>19.28</v>
      </c>
      <c r="H68">
        <f>PPCL_Spot!Q68</f>
        <v>4.8600000000000003</v>
      </c>
      <c r="I68">
        <f>Bawana_NG!Q68</f>
        <v>46.02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695.29609714611843</v>
      </c>
      <c r="P68" s="77">
        <v>60.65</v>
      </c>
      <c r="Q68" s="77">
        <v>20.4425394458939</v>
      </c>
      <c r="R68" s="80">
        <v>26.3</v>
      </c>
      <c r="S68" s="80">
        <v>0</v>
      </c>
      <c r="T68" s="78">
        <f>SUMPRODUCT(LTA!F68:AJ68,LTA!F$101:AJ$101,LTA!F$104:AJ$104)</f>
        <v>128.38999999999999</v>
      </c>
      <c r="U68" s="78">
        <f>SUMPRODUCT(LTA!F68:AJ68,LTA!F$102:AJ$102,LTA!F$104:AJ$104)</f>
        <v>89.59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-50</v>
      </c>
      <c r="AA68" s="117">
        <f>STOA!I68</f>
        <v>278.81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13.452760161717853</v>
      </c>
      <c r="AD68">
        <f t="shared" ref="AD68:AD98" si="4">SUM(B68:AB68,AI68:AR68)-AC68</f>
        <v>1414.8260791119283</v>
      </c>
      <c r="AE68">
        <f>'IDT-1'!C68</f>
        <v>0</v>
      </c>
      <c r="AF68" s="26"/>
      <c r="AG68">
        <f t="shared" ref="AG68:AG98" si="5">SUM(AD68:AF68)</f>
        <v>1414.8260791119283</v>
      </c>
      <c r="AI68" s="75">
        <f>PXIL!I68</f>
        <v>0</v>
      </c>
      <c r="AJ68" s="75">
        <f>PXIL!O68</f>
        <v>0</v>
      </c>
      <c r="AK68" s="75">
        <f>RTM_IEX!I68</f>
        <v>101.59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15.850431565967941</v>
      </c>
      <c r="F69">
        <f>GT_Spot!Q69</f>
        <v>0</v>
      </c>
      <c r="G69">
        <f>PPCL_NG!Q69</f>
        <v>19.28</v>
      </c>
      <c r="H69">
        <f>PPCL_Spot!Q69</f>
        <v>10.293676312968918</v>
      </c>
      <c r="I69">
        <f>Bawana_NG!Q69</f>
        <v>46.02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696.5931442572296</v>
      </c>
      <c r="P69" s="77">
        <v>60.65</v>
      </c>
      <c r="Q69" s="77">
        <v>20.4425394458939</v>
      </c>
      <c r="R69" s="80">
        <v>26.3</v>
      </c>
      <c r="S69" s="80">
        <v>0</v>
      </c>
      <c r="T69" s="78">
        <f>SUMPRODUCT(LTA!F69:AJ69,LTA!F$101:AJ$101,LTA!F$104:AJ$104)</f>
        <v>119.21</v>
      </c>
      <c r="U69" s="78">
        <f>SUMPRODUCT(LTA!F69:AJ69,LTA!F$102:AJ$102,LTA!F$104:AJ$104)</f>
        <v>90.02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-50</v>
      </c>
      <c r="AA69" s="117">
        <f>STOA!I69</f>
        <v>275.81</v>
      </c>
      <c r="AB69" s="117">
        <f>-STOA!O69</f>
        <v>0</v>
      </c>
      <c r="AC69">
        <f t="shared" si="3"/>
        <v>13.060288542031897</v>
      </c>
      <c r="AD69">
        <f t="shared" si="4"/>
        <v>1370.6195030400283</v>
      </c>
      <c r="AE69">
        <f>'IDT-1'!C69</f>
        <v>0</v>
      </c>
      <c r="AF69" s="26"/>
      <c r="AG69">
        <f t="shared" si="5"/>
        <v>1370.6195030400283</v>
      </c>
      <c r="AI69" s="75">
        <f>PXIL!I69</f>
        <v>0</v>
      </c>
      <c r="AJ69" s="75">
        <f>PXIL!O69</f>
        <v>0</v>
      </c>
      <c r="AK69" s="75">
        <f>RTM_IEX!I69</f>
        <v>53.21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15.850431565967941</v>
      </c>
      <c r="F70">
        <f>GT_Spot!Q70</f>
        <v>0</v>
      </c>
      <c r="G70">
        <f>PPCL_NG!Q70</f>
        <v>19.28</v>
      </c>
      <c r="H70">
        <f>PPCL_Spot!Q70</f>
        <v>10.293676312968918</v>
      </c>
      <c r="I70">
        <f>Bawana_NG!Q70</f>
        <v>46.02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696.5931442572296</v>
      </c>
      <c r="P70" s="77">
        <v>60.65</v>
      </c>
      <c r="Q70" s="77">
        <v>20.4425394458939</v>
      </c>
      <c r="R70" s="80">
        <v>26.3</v>
      </c>
      <c r="S70" s="80">
        <v>0</v>
      </c>
      <c r="T70" s="78">
        <f>SUMPRODUCT(LTA!F70:AJ70,LTA!F$101:AJ$101,LTA!F$104:AJ$104)</f>
        <v>108.96000000000001</v>
      </c>
      <c r="U70" s="78">
        <f>SUMPRODUCT(LTA!F70:AJ70,LTA!F$102:AJ$102,LTA!F$104:AJ$104)</f>
        <v>89.899999999999991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-45</v>
      </c>
      <c r="AA70" s="117">
        <f>STOA!I70</f>
        <v>271.31</v>
      </c>
      <c r="AB70" s="117">
        <f>-STOA!O70</f>
        <v>0</v>
      </c>
      <c r="AC70">
        <f t="shared" si="3"/>
        <v>13.097913904420922</v>
      </c>
      <c r="AD70">
        <f t="shared" si="4"/>
        <v>1384.9018776776395</v>
      </c>
      <c r="AE70">
        <f>'IDT-1'!C70</f>
        <v>0</v>
      </c>
      <c r="AF70" s="26"/>
      <c r="AG70">
        <f t="shared" si="5"/>
        <v>1384.9018776776395</v>
      </c>
      <c r="AI70" s="75">
        <f>PXIL!I70</f>
        <v>0</v>
      </c>
      <c r="AJ70" s="75">
        <f>PXIL!O70</f>
        <v>0</v>
      </c>
      <c r="AK70" s="75">
        <f>RTM_IEX!I70</f>
        <v>77.400000000000006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16.130086313193587</v>
      </c>
      <c r="F71">
        <f>GT_Spot!Q71</f>
        <v>0</v>
      </c>
      <c r="G71">
        <f>PPCL_NG!Q71</f>
        <v>19.28</v>
      </c>
      <c r="H71">
        <f>PPCL_Spot!Q71</f>
        <v>10.293676312968918</v>
      </c>
      <c r="I71">
        <f>Bawana_NG!Q71</f>
        <v>46.02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696.05226231249947</v>
      </c>
      <c r="P71" s="77">
        <v>60.65</v>
      </c>
      <c r="Q71" s="77">
        <v>20.4425394458939</v>
      </c>
      <c r="R71" s="80">
        <v>26.3</v>
      </c>
      <c r="S71" s="80">
        <v>0</v>
      </c>
      <c r="T71" s="78">
        <f>SUMPRODUCT(LTA!F71:AJ71,LTA!F$101:AJ$101,LTA!F$104:AJ$104)</f>
        <v>96.240000000000009</v>
      </c>
      <c r="U71" s="78">
        <f>SUMPRODUCT(LTA!F71:AJ71,LTA!F$102:AJ$102,LTA!F$104:AJ$104)</f>
        <v>89.39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218.42999999999998</v>
      </c>
      <c r="AB71" s="117">
        <f>-STOA!O71</f>
        <v>0</v>
      </c>
      <c r="AC71">
        <f t="shared" si="3"/>
        <v>12.114331366584093</v>
      </c>
      <c r="AD71">
        <f t="shared" si="4"/>
        <v>1364.5142330179719</v>
      </c>
      <c r="AE71">
        <f>'IDT-1'!C71</f>
        <v>12.739000000000001</v>
      </c>
      <c r="AF71" s="26"/>
      <c r="AG71">
        <f t="shared" si="5"/>
        <v>1377.253233017972</v>
      </c>
      <c r="AI71" s="75">
        <f>PXIL!I71</f>
        <v>0</v>
      </c>
      <c r="AJ71" s="75">
        <f>PXIL!O71</f>
        <v>0</v>
      </c>
      <c r="AK71" s="75">
        <f>RTM_IEX!I71</f>
        <v>77.400000000000006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16.130086313193587</v>
      </c>
      <c r="F72">
        <f>GT_Spot!Q72</f>
        <v>0</v>
      </c>
      <c r="G72">
        <f>PPCL_NG!Q72</f>
        <v>19.28</v>
      </c>
      <c r="H72">
        <f>PPCL_Spot!Q72</f>
        <v>10.293676312968918</v>
      </c>
      <c r="I72">
        <f>Bawana_NG!Q72</f>
        <v>46.02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692.86729113789625</v>
      </c>
      <c r="P72" s="77">
        <v>60.65</v>
      </c>
      <c r="Q72" s="77">
        <v>20.4425394458939</v>
      </c>
      <c r="R72" s="80">
        <v>25.62</v>
      </c>
      <c r="S72" s="80">
        <v>0</v>
      </c>
      <c r="T72" s="78">
        <f>SUMPRODUCT(LTA!F72:AJ72,LTA!F$101:AJ$101,LTA!F$104:AJ$104)</f>
        <v>82.179999999999993</v>
      </c>
      <c r="U72" s="78">
        <f>SUMPRODUCT(LTA!F72:AJ72,LTA!F$102:AJ$102,LTA!F$104:AJ$104)</f>
        <v>89.56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215.42999999999998</v>
      </c>
      <c r="AB72" s="117">
        <f>-STOA!O72</f>
        <v>0</v>
      </c>
      <c r="AC72">
        <f t="shared" si="3"/>
        <v>11.974279620247586</v>
      </c>
      <c r="AD72">
        <f t="shared" si="4"/>
        <v>1348.739313589705</v>
      </c>
      <c r="AE72">
        <f>'IDT-1'!C72</f>
        <v>19.893999999999998</v>
      </c>
      <c r="AF72" s="26"/>
      <c r="AG72">
        <f t="shared" si="5"/>
        <v>1368.633313589705</v>
      </c>
      <c r="AI72" s="75">
        <f>PXIL!I72</f>
        <v>0</v>
      </c>
      <c r="AJ72" s="75">
        <f>PXIL!O72</f>
        <v>0</v>
      </c>
      <c r="AK72" s="75">
        <f>RTM_IEX!I72</f>
        <v>82.24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16.130086313193587</v>
      </c>
      <c r="F73">
        <f>GT_Spot!Q73</f>
        <v>0</v>
      </c>
      <c r="G73">
        <f>PPCL_NG!Q73</f>
        <v>19.28</v>
      </c>
      <c r="H73">
        <f>PPCL_Spot!Q73</f>
        <v>10</v>
      </c>
      <c r="I73">
        <f>Bawana_NG!Q73</f>
        <v>46.021950082630624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699.37842746789613</v>
      </c>
      <c r="P73" s="77">
        <v>60.65</v>
      </c>
      <c r="Q73" s="77">
        <v>20.4425394458939</v>
      </c>
      <c r="R73" s="80">
        <v>13.89</v>
      </c>
      <c r="S73" s="80">
        <v>0</v>
      </c>
      <c r="T73" s="78">
        <f>SUMPRODUCT(LTA!F73:AJ73,LTA!F$101:AJ$101,LTA!F$104:AJ$104)</f>
        <v>67.7</v>
      </c>
      <c r="U73" s="78">
        <f>SUMPRODUCT(LTA!F73:AJ73,LTA!F$102:AJ$102,LTA!F$104:AJ$104)</f>
        <v>89.72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211.23</v>
      </c>
      <c r="AB73" s="117">
        <f>-STOA!O73</f>
        <v>0</v>
      </c>
      <c r="AC73">
        <f t="shared" si="3"/>
        <v>11.779882429124605</v>
      </c>
      <c r="AD73">
        <f t="shared" si="4"/>
        <v>1326.8431208804896</v>
      </c>
      <c r="AE73">
        <f>'IDT-1'!C73</f>
        <v>23.565000000000001</v>
      </c>
      <c r="AF73" s="26"/>
      <c r="AG73">
        <f t="shared" si="5"/>
        <v>1350.4081208804896</v>
      </c>
      <c r="AI73" s="75">
        <f>PXIL!I73</f>
        <v>0</v>
      </c>
      <c r="AJ73" s="75">
        <f>PXIL!O73</f>
        <v>0</v>
      </c>
      <c r="AK73" s="75">
        <f>RTM_IEX!I73</f>
        <v>43.54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40.64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16.130086313193587</v>
      </c>
      <c r="F74">
        <f>GT_Spot!Q74</f>
        <v>0</v>
      </c>
      <c r="G74">
        <f>PPCL_NG!Q74</f>
        <v>19.28</v>
      </c>
      <c r="H74">
        <f>PPCL_Spot!Q74</f>
        <v>10.293676312968918</v>
      </c>
      <c r="I74">
        <f>Bawana_NG!Q74</f>
        <v>46.021950082630624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702.9117493318962</v>
      </c>
      <c r="P74" s="77">
        <v>60.65</v>
      </c>
      <c r="Q74" s="77">
        <v>20.4425394458939</v>
      </c>
      <c r="R74" s="80">
        <v>7.72</v>
      </c>
      <c r="S74" s="80">
        <v>0</v>
      </c>
      <c r="T74" s="78">
        <f>SUMPRODUCT(LTA!F74:AJ74,LTA!F$101:AJ$101,LTA!F$104:AJ$104)</f>
        <v>54.680000000000007</v>
      </c>
      <c r="U74" s="78">
        <f>SUMPRODUCT(LTA!F74:AJ74,LTA!F$102:AJ$102,LTA!F$104:AJ$104)</f>
        <v>89.82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207.92999999999998</v>
      </c>
      <c r="AB74" s="117">
        <f>-STOA!O74</f>
        <v>0</v>
      </c>
      <c r="AC74">
        <f t="shared" si="3"/>
        <v>11.718696013081933</v>
      </c>
      <c r="AD74">
        <f t="shared" si="4"/>
        <v>1319.9513054735014</v>
      </c>
      <c r="AE74">
        <f>'IDT-1'!C74</f>
        <v>27.158999999999999</v>
      </c>
      <c r="AF74" s="26"/>
      <c r="AG74">
        <f t="shared" si="5"/>
        <v>1347.1103054735015</v>
      </c>
      <c r="AI74" s="75">
        <f>PXIL!I74</f>
        <v>0</v>
      </c>
      <c r="AJ74" s="75">
        <f>PXIL!O74</f>
        <v>0</v>
      </c>
      <c r="AK74" s="75">
        <f>RTM_IEX!I74</f>
        <v>43.54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52.25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6.6986301369863002</v>
      </c>
      <c r="F75">
        <f>GT_Spot!Q75</f>
        <v>0</v>
      </c>
      <c r="G75">
        <f>PPCL_NG!Q75</f>
        <v>19.28</v>
      </c>
      <c r="H75">
        <f>PPCL_Spot!Q75</f>
        <v>2.92</v>
      </c>
      <c r="I75">
        <f>Bawana_NG!Q75</f>
        <v>46.79999999999999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708.36349586837173</v>
      </c>
      <c r="P75" s="77">
        <v>60.65</v>
      </c>
      <c r="Q75" s="77">
        <v>20.4425394458939</v>
      </c>
      <c r="R75" s="80">
        <v>0</v>
      </c>
      <c r="S75" s="80">
        <v>0</v>
      </c>
      <c r="T75" s="78">
        <f>SUMPRODUCT(LTA!F75:AJ75,LTA!F$101:AJ$101,LTA!F$104:AJ$104)</f>
        <v>43.45</v>
      </c>
      <c r="U75" s="78">
        <f>SUMPRODUCT(LTA!F75:AJ75,LTA!F$102:AJ$102,LTA!F$104:AJ$104)</f>
        <v>89.96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206.42999999999998</v>
      </c>
      <c r="AB75" s="117">
        <f>-STOA!O75</f>
        <v>0</v>
      </c>
      <c r="AC75">
        <f t="shared" si="3"/>
        <v>11.812985055971017</v>
      </c>
      <c r="AD75">
        <f t="shared" si="4"/>
        <v>1330.571680395281</v>
      </c>
      <c r="AE75">
        <f>'IDT-1'!C75</f>
        <v>25.414999999999999</v>
      </c>
      <c r="AF75" s="26"/>
      <c r="AG75">
        <f t="shared" si="5"/>
        <v>1355.9866803952809</v>
      </c>
      <c r="AI75" s="75">
        <f>PXIL!I75</f>
        <v>0</v>
      </c>
      <c r="AJ75" s="75">
        <f>PXIL!O75</f>
        <v>0</v>
      </c>
      <c r="AK75" s="75">
        <f>RTM_IEX!I75</f>
        <v>61.92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75.47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6.6986301369863002</v>
      </c>
      <c r="F76">
        <f>GT_Spot!Q76</f>
        <v>0</v>
      </c>
      <c r="G76">
        <f>PPCL_NG!Q76</f>
        <v>19.28</v>
      </c>
      <c r="H76">
        <f>PPCL_Spot!Q76</f>
        <v>2.92</v>
      </c>
      <c r="I76">
        <f>Bawana_NG!Q76</f>
        <v>46.79999999999999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707.87200155284813</v>
      </c>
      <c r="P76" s="77">
        <v>60.65</v>
      </c>
      <c r="Q76" s="77">
        <v>20.4425394458939</v>
      </c>
      <c r="R76" s="80">
        <v>0</v>
      </c>
      <c r="S76" s="80">
        <v>0</v>
      </c>
      <c r="T76" s="78">
        <f>SUMPRODUCT(LTA!F76:AJ76,LTA!F$101:AJ$101,LTA!F$104:AJ$104)</f>
        <v>32.57</v>
      </c>
      <c r="U76" s="78">
        <f>SUMPRODUCT(LTA!F76:AJ76,LTA!F$102:AJ$102,LTA!F$104:AJ$104)</f>
        <v>89.77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15.71</v>
      </c>
      <c r="Z76" s="75">
        <f>IEX!O76</f>
        <v>0</v>
      </c>
      <c r="AA76" s="117">
        <f>STOA!I76</f>
        <v>203.42999999999998</v>
      </c>
      <c r="AB76" s="117">
        <f>-STOA!O76</f>
        <v>0</v>
      </c>
      <c r="AC76">
        <f t="shared" si="3"/>
        <v>11.833827905994411</v>
      </c>
      <c r="AD76">
        <f t="shared" si="4"/>
        <v>1332.9193432297338</v>
      </c>
      <c r="AE76">
        <f>'IDT-1'!C76</f>
        <v>20.666</v>
      </c>
      <c r="AF76" s="26"/>
      <c r="AG76">
        <f t="shared" si="5"/>
        <v>1353.5853432297338</v>
      </c>
      <c r="AI76" s="75">
        <f>PXIL!I76</f>
        <v>0</v>
      </c>
      <c r="AJ76" s="75">
        <f>PXIL!O76</f>
        <v>0</v>
      </c>
      <c r="AK76" s="75">
        <f>RTM_IEX!I76</f>
        <v>83.78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54.83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15.431036548831639</v>
      </c>
      <c r="F77">
        <f>GT_Spot!Q77</f>
        <v>0</v>
      </c>
      <c r="G77">
        <f>PPCL_NG!Q77</f>
        <v>19.28</v>
      </c>
      <c r="H77">
        <f>PPCL_Spot!Q77</f>
        <v>9.76</v>
      </c>
      <c r="I77">
        <f>Bawana_NG!Q77</f>
        <v>46.8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708.32038918635556</v>
      </c>
      <c r="P77" s="77">
        <v>60.65</v>
      </c>
      <c r="Q77" s="77">
        <v>20.4425394458939</v>
      </c>
      <c r="R77" s="80">
        <v>0</v>
      </c>
      <c r="S77" s="80">
        <v>0</v>
      </c>
      <c r="T77" s="78">
        <f>SUMPRODUCT(LTA!F77:AJ77,LTA!F$101:AJ$101,LTA!F$104:AJ$104)</f>
        <v>23.39</v>
      </c>
      <c r="U77" s="78">
        <f>SUMPRODUCT(LTA!F77:AJ77,LTA!F$102:AJ$102,LTA!F$104:AJ$104)</f>
        <v>89.91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16.05</v>
      </c>
      <c r="Z77" s="75">
        <f>IEX!O77</f>
        <v>0</v>
      </c>
      <c r="AA77" s="117">
        <f>STOA!I77</f>
        <v>200.73</v>
      </c>
      <c r="AB77" s="117">
        <f>-STOA!O77</f>
        <v>0</v>
      </c>
      <c r="AC77">
        <f t="shared" si="3"/>
        <v>11.149546893593513</v>
      </c>
      <c r="AD77">
        <f t="shared" si="4"/>
        <v>1255.8444182874875</v>
      </c>
      <c r="AE77">
        <f>'IDT-1'!C77</f>
        <v>17.690999999999999</v>
      </c>
      <c r="AF77" s="26"/>
      <c r="AG77">
        <f t="shared" si="5"/>
        <v>1273.5354182874876</v>
      </c>
      <c r="AI77" s="75">
        <f>PXIL!I77</f>
        <v>0</v>
      </c>
      <c r="AJ77" s="75">
        <f>PXIL!O77</f>
        <v>0</v>
      </c>
      <c r="AK77" s="75">
        <f>RTM_IEX!I77</f>
        <v>32.75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23.48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15.431036548831639</v>
      </c>
      <c r="F78">
        <f>GT_Spot!Q78</f>
        <v>0</v>
      </c>
      <c r="G78">
        <f>PPCL_NG!Q78</f>
        <v>19.28</v>
      </c>
      <c r="H78">
        <f>PPCL_Spot!Q78</f>
        <v>9.76</v>
      </c>
      <c r="I78">
        <f>Bawana_NG!Q78</f>
        <v>46.8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708.6820888996964</v>
      </c>
      <c r="P78" s="77">
        <v>60.65</v>
      </c>
      <c r="Q78" s="77">
        <v>20.4425394458939</v>
      </c>
      <c r="R78" s="80">
        <v>0</v>
      </c>
      <c r="S78" s="80">
        <v>0</v>
      </c>
      <c r="T78" s="78">
        <f>SUMPRODUCT(LTA!F78:AJ78,LTA!F$101:AJ$101,LTA!F$104:AJ$104)</f>
        <v>19.93</v>
      </c>
      <c r="U78" s="78">
        <f>SUMPRODUCT(LTA!F78:AJ78,LTA!F$102:AJ$102,LTA!F$104:AJ$104)</f>
        <v>90.84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12.66</v>
      </c>
      <c r="Z78" s="75">
        <f>IEX!O78</f>
        <v>0</v>
      </c>
      <c r="AA78" s="117">
        <f>STOA!I78</f>
        <v>199.82999999999998</v>
      </c>
      <c r="AB78" s="117">
        <f>-STOA!O78</f>
        <v>0</v>
      </c>
      <c r="AC78">
        <f t="shared" si="3"/>
        <v>11.023105851070914</v>
      </c>
      <c r="AD78">
        <f t="shared" si="4"/>
        <v>1241.6025590433508</v>
      </c>
      <c r="AE78">
        <f>'IDT-1'!C78</f>
        <v>17.940999999999999</v>
      </c>
      <c r="AF78" s="26"/>
      <c r="AG78">
        <f t="shared" si="5"/>
        <v>1259.5435590433508</v>
      </c>
      <c r="AI78" s="75">
        <f>PXIL!I78</f>
        <v>0</v>
      </c>
      <c r="AJ78" s="75">
        <f>PXIL!O78</f>
        <v>0</v>
      </c>
      <c r="AK78" s="75">
        <f>RTM_IEX!I78</f>
        <v>29.86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18.46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15.431036548831639</v>
      </c>
      <c r="F79">
        <f>GT_Spot!Q79</f>
        <v>0</v>
      </c>
      <c r="G79">
        <f>PPCL_NG!Q79</f>
        <v>19.28</v>
      </c>
      <c r="H79">
        <f>PPCL_Spot!Q79</f>
        <v>8.4730260807431232</v>
      </c>
      <c r="I79">
        <f>Bawana_NG!Q79</f>
        <v>46.8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716.33294509787811</v>
      </c>
      <c r="P79" s="77">
        <v>60.65</v>
      </c>
      <c r="Q79" s="77">
        <v>20.4425394458939</v>
      </c>
      <c r="R79" s="80">
        <v>0</v>
      </c>
      <c r="S79" s="80">
        <v>0</v>
      </c>
      <c r="T79" s="78">
        <f>SUMPRODUCT(LTA!F79:AJ79,LTA!F$101:AJ$101,LTA!F$104:AJ$104)</f>
        <v>19.27</v>
      </c>
      <c r="U79" s="78">
        <f>SUMPRODUCT(LTA!F79:AJ79,LTA!F$102:AJ$102,LTA!F$104:AJ$104)</f>
        <v>91.199999999999989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3.48</v>
      </c>
      <c r="Z79" s="75">
        <f>IEX!O79</f>
        <v>0</v>
      </c>
      <c r="AA79" s="117">
        <f>STOA!I79</f>
        <v>212.83999999999997</v>
      </c>
      <c r="AB79" s="117">
        <f>-STOA!O79</f>
        <v>0</v>
      </c>
      <c r="AC79">
        <f t="shared" si="3"/>
        <v>11.019180015125452</v>
      </c>
      <c r="AD79">
        <f t="shared" si="4"/>
        <v>1241.1603671582213</v>
      </c>
      <c r="AE79">
        <f>'IDT-1'!C79</f>
        <v>39.098999999999997</v>
      </c>
      <c r="AF79" s="26"/>
      <c r="AG79">
        <f t="shared" si="5"/>
        <v>1280.2593671582213</v>
      </c>
      <c r="AI79" s="75">
        <f>PXIL!I79</f>
        <v>0</v>
      </c>
      <c r="AJ79" s="75">
        <f>PXIL!O79</f>
        <v>0</v>
      </c>
      <c r="AK79" s="75">
        <f>RTM_IEX!I79</f>
        <v>20.82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17.16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15.146297183942485</v>
      </c>
      <c r="F80">
        <f>GT_Spot!Q80</f>
        <v>0</v>
      </c>
      <c r="G80">
        <f>PPCL_NG!Q80</f>
        <v>19.28</v>
      </c>
      <c r="H80">
        <f>PPCL_Spot!Q80</f>
        <v>9.76</v>
      </c>
      <c r="I80">
        <f>Bawana_NG!Q80</f>
        <v>46.8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726.96928018787833</v>
      </c>
      <c r="P80" s="77">
        <v>60.65</v>
      </c>
      <c r="Q80" s="77">
        <v>20.4425394458939</v>
      </c>
      <c r="R80" s="80">
        <v>0</v>
      </c>
      <c r="S80" s="80">
        <v>0</v>
      </c>
      <c r="T80" s="78">
        <f>SUMPRODUCT(LTA!F80:AJ80,LTA!F$101:AJ$101,LTA!F$104:AJ$104)</f>
        <v>17.8</v>
      </c>
      <c r="U80" s="78">
        <f>SUMPRODUCT(LTA!F80:AJ80,LTA!F$102:AJ$102,LTA!F$104:AJ$104)</f>
        <v>91.36999999999999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3.72</v>
      </c>
      <c r="Z80" s="75">
        <f>IEX!O80</f>
        <v>0</v>
      </c>
      <c r="AA80" s="117">
        <f>STOA!I80</f>
        <v>211.93999999999997</v>
      </c>
      <c r="AB80" s="117">
        <f>-STOA!O80</f>
        <v>0</v>
      </c>
      <c r="AC80">
        <f t="shared" si="3"/>
        <v>11.11746342799589</v>
      </c>
      <c r="AD80">
        <f t="shared" si="4"/>
        <v>1252.2306533897188</v>
      </c>
      <c r="AE80">
        <f>'IDT-1'!C80</f>
        <v>28.292999999999999</v>
      </c>
      <c r="AF80" s="26"/>
      <c r="AG80">
        <f t="shared" si="5"/>
        <v>1280.5236533897187</v>
      </c>
      <c r="AI80" s="75">
        <f>PXIL!I80</f>
        <v>0</v>
      </c>
      <c r="AJ80" s="75">
        <f>PXIL!O80</f>
        <v>0</v>
      </c>
      <c r="AK80" s="75">
        <f>RTM_IEX!I80</f>
        <v>27.08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12.39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6.904805077062556</v>
      </c>
      <c r="F81">
        <f>GT_Spot!Q81</f>
        <v>0</v>
      </c>
      <c r="G81">
        <f>PPCL_NG!Q81</f>
        <v>19.28</v>
      </c>
      <c r="H81">
        <f>PPCL_Spot!Q81</f>
        <v>2.92</v>
      </c>
      <c r="I81">
        <f>Bawana_NG!Q81</f>
        <v>46.8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726.96928018787833</v>
      </c>
      <c r="P81" s="77">
        <v>60.65</v>
      </c>
      <c r="Q81" s="77">
        <v>20.4425394458939</v>
      </c>
      <c r="R81" s="80">
        <v>0</v>
      </c>
      <c r="S81" s="80">
        <v>0</v>
      </c>
      <c r="T81" s="78">
        <f>SUMPRODUCT(LTA!F81:AJ81,LTA!F$101:AJ$101,LTA!F$104:AJ$104)</f>
        <v>17.21</v>
      </c>
      <c r="U81" s="78">
        <f>SUMPRODUCT(LTA!F81:AJ81,LTA!F$102:AJ$102,LTA!F$104:AJ$104)</f>
        <v>91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4.28</v>
      </c>
      <c r="Z81" s="75">
        <f>IEX!O81</f>
        <v>0</v>
      </c>
      <c r="AA81" s="117">
        <f>STOA!I81</f>
        <v>211.93999999999997</v>
      </c>
      <c r="AB81" s="117">
        <f>-STOA!O81</f>
        <v>0</v>
      </c>
      <c r="AC81">
        <f t="shared" si="3"/>
        <v>11.256402297455345</v>
      </c>
      <c r="AD81">
        <f t="shared" si="4"/>
        <v>1267.880222413379</v>
      </c>
      <c r="AE81">
        <f>'IDT-1'!C81</f>
        <v>18.013000000000002</v>
      </c>
      <c r="AF81" s="26"/>
      <c r="AG81">
        <f t="shared" si="5"/>
        <v>1285.8932224133789</v>
      </c>
      <c r="AI81" s="75">
        <f>PXIL!I81</f>
        <v>0</v>
      </c>
      <c r="AJ81" s="75">
        <f>PXIL!O81</f>
        <v>0</v>
      </c>
      <c r="AK81" s="75">
        <f>RTM_IEX!I81</f>
        <v>56.87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13.87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6.904805077062556</v>
      </c>
      <c r="F82">
        <f>GT_Spot!Q82</f>
        <v>0</v>
      </c>
      <c r="G82">
        <f>PPCL_NG!Q82</f>
        <v>19.28</v>
      </c>
      <c r="H82">
        <f>PPCL_Spot!Q82</f>
        <v>2.92</v>
      </c>
      <c r="I82">
        <f>Bawana_NG!Q82</f>
        <v>46.8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726.96928018787833</v>
      </c>
      <c r="P82" s="77">
        <v>60.65</v>
      </c>
      <c r="Q82" s="77">
        <v>20.4425394458939</v>
      </c>
      <c r="R82" s="80">
        <v>0</v>
      </c>
      <c r="S82" s="80">
        <v>0</v>
      </c>
      <c r="T82" s="78">
        <f>SUMPRODUCT(LTA!F82:AJ82,LTA!F$101:AJ$101,LTA!F$104:AJ$104)</f>
        <v>16.23</v>
      </c>
      <c r="U82" s="78">
        <f>SUMPRODUCT(LTA!F82:AJ82,LTA!F$102:AJ$102,LTA!F$104:AJ$104)</f>
        <v>90.899999999999991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6.31</v>
      </c>
      <c r="Z82" s="75">
        <f>IEX!O82</f>
        <v>0</v>
      </c>
      <c r="AA82" s="117">
        <f>STOA!I82</f>
        <v>211.93999999999997</v>
      </c>
      <c r="AB82" s="117">
        <f>-STOA!O82</f>
        <v>0</v>
      </c>
      <c r="AC82">
        <f t="shared" si="3"/>
        <v>11.229826297455347</v>
      </c>
      <c r="AD82">
        <f t="shared" si="4"/>
        <v>1264.8867984133794</v>
      </c>
      <c r="AE82">
        <f>'IDT-1'!C82</f>
        <v>7</v>
      </c>
      <c r="AF82" s="26"/>
      <c r="AG82">
        <f t="shared" si="5"/>
        <v>1271.8867984133794</v>
      </c>
      <c r="AI82" s="75">
        <f>PXIL!I82</f>
        <v>0</v>
      </c>
      <c r="AJ82" s="75">
        <f>PXIL!O82</f>
        <v>0</v>
      </c>
      <c r="AK82" s="75">
        <f>RTM_IEX!I82</f>
        <v>48.48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18.29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6.904805077062556</v>
      </c>
      <c r="F83">
        <f>GT_Spot!Q83</f>
        <v>0</v>
      </c>
      <c r="G83">
        <f>PPCL_NG!Q83</f>
        <v>19.28</v>
      </c>
      <c r="H83">
        <f>PPCL_Spot!Q83</f>
        <v>2.92</v>
      </c>
      <c r="I83">
        <f>Bawana_NG!Q83</f>
        <v>46.8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726.96928018787833</v>
      </c>
      <c r="P83" s="77">
        <v>60.65</v>
      </c>
      <c r="Q83" s="77">
        <v>20.4425394458939</v>
      </c>
      <c r="R83" s="80">
        <v>0</v>
      </c>
      <c r="S83" s="80">
        <v>0</v>
      </c>
      <c r="T83" s="78">
        <f>SUMPRODUCT(LTA!F83:AJ83,LTA!F$101:AJ$101,LTA!F$104:AJ$104)</f>
        <v>15.52</v>
      </c>
      <c r="U83" s="78">
        <f>SUMPRODUCT(LTA!F83:AJ83,LTA!F$102:AJ$102,LTA!F$104:AJ$104)</f>
        <v>90.53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4.4000000000000004</v>
      </c>
      <c r="Z83" s="75">
        <f>IEX!O83</f>
        <v>0</v>
      </c>
      <c r="AA83" s="117">
        <f>STOA!I83</f>
        <v>211.93999999999997</v>
      </c>
      <c r="AB83" s="117">
        <f>-STOA!O83</f>
        <v>0</v>
      </c>
      <c r="AC83">
        <f t="shared" si="3"/>
        <v>10.976210297455346</v>
      </c>
      <c r="AD83">
        <f t="shared" si="4"/>
        <v>1236.3204144133792</v>
      </c>
      <c r="AE83">
        <f>'IDT-1'!C83</f>
        <v>10.44</v>
      </c>
      <c r="AF83" s="26"/>
      <c r="AG83">
        <f t="shared" si="5"/>
        <v>1246.7604144133793</v>
      </c>
      <c r="AI83" s="75">
        <f>PXIL!I83</f>
        <v>0</v>
      </c>
      <c r="AJ83" s="75">
        <f>PXIL!O83</f>
        <v>0</v>
      </c>
      <c r="AK83" s="75">
        <f>RTM_IEX!I83</f>
        <v>21.12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19.82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6.904805077062556</v>
      </c>
      <c r="F84">
        <f>GT_Spot!Q84</f>
        <v>0</v>
      </c>
      <c r="G84">
        <f>PPCL_NG!Q84</f>
        <v>19.28</v>
      </c>
      <c r="H84">
        <f>PPCL_Spot!Q84</f>
        <v>2.92</v>
      </c>
      <c r="I84">
        <f>Bawana_NG!Q84</f>
        <v>46.8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726.96928018787833</v>
      </c>
      <c r="P84" s="77">
        <v>60.65</v>
      </c>
      <c r="Q84" s="77">
        <v>20.4425394458939</v>
      </c>
      <c r="R84" s="80">
        <v>0</v>
      </c>
      <c r="S84" s="80">
        <v>0</v>
      </c>
      <c r="T84" s="78">
        <f>SUMPRODUCT(LTA!F84:AJ84,LTA!F$101:AJ$101,LTA!F$104:AJ$104)</f>
        <v>15.68</v>
      </c>
      <c r="U84" s="78">
        <f>SUMPRODUCT(LTA!F84:AJ84,LTA!F$102:AJ$102,LTA!F$104:AJ$104)</f>
        <v>90.449999999999989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4.3600000000000003</v>
      </c>
      <c r="Z84" s="75">
        <f>IEX!O84</f>
        <v>0</v>
      </c>
      <c r="AA84" s="117">
        <f>STOA!I84</f>
        <v>211.93999999999997</v>
      </c>
      <c r="AB84" s="117">
        <f>-STOA!O84</f>
        <v>0</v>
      </c>
      <c r="AC84">
        <f t="shared" si="3"/>
        <v>10.889618297455344</v>
      </c>
      <c r="AD84">
        <f t="shared" si="4"/>
        <v>1226.5670064133792</v>
      </c>
      <c r="AE84">
        <f>'IDT-1'!C84</f>
        <v>13.494999999999999</v>
      </c>
      <c r="AF84" s="26"/>
      <c r="AG84">
        <f t="shared" si="5"/>
        <v>1240.0620064133791</v>
      </c>
      <c r="AI84" s="75">
        <f>PXIL!I84</f>
        <v>0</v>
      </c>
      <c r="AJ84" s="75">
        <f>PXIL!O84</f>
        <v>0</v>
      </c>
      <c r="AK84" s="75">
        <f>RTM_IEX!I84</f>
        <v>16.11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14.95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6.904805077062556</v>
      </c>
      <c r="F85">
        <f>GT_Spot!Q85</f>
        <v>0</v>
      </c>
      <c r="G85">
        <f>PPCL_NG!Q85</f>
        <v>19.28</v>
      </c>
      <c r="H85">
        <f>PPCL_Spot!Q85</f>
        <v>2.41</v>
      </c>
      <c r="I85">
        <f>Bawana_NG!Q85</f>
        <v>46.79999999999999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725.91289583589901</v>
      </c>
      <c r="P85" s="77">
        <v>60.65</v>
      </c>
      <c r="Q85" s="77">
        <v>20.4425394458939</v>
      </c>
      <c r="R85" s="80">
        <v>0</v>
      </c>
      <c r="S85" s="80">
        <v>0</v>
      </c>
      <c r="T85" s="78">
        <f>SUMPRODUCT(LTA!F85:AJ85,LTA!F$101:AJ$101,LTA!F$104:AJ$104)</f>
        <v>14.89</v>
      </c>
      <c r="U85" s="78">
        <f>SUMPRODUCT(LTA!F85:AJ85,LTA!F$102:AJ$102,LTA!F$104:AJ$104)</f>
        <v>90.34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4.2300000000000004</v>
      </c>
      <c r="Z85" s="75">
        <f>IEX!O85</f>
        <v>0</v>
      </c>
      <c r="AA85" s="117">
        <f>STOA!I85</f>
        <v>211.93999999999997</v>
      </c>
      <c r="AB85" s="117">
        <f>-STOA!O85</f>
        <v>0</v>
      </c>
      <c r="AC85">
        <f t="shared" si="3"/>
        <v>10.914466115157929</v>
      </c>
      <c r="AD85">
        <f t="shared" si="4"/>
        <v>1229.3657742436976</v>
      </c>
      <c r="AE85">
        <f>'IDT-1'!C85</f>
        <v>13.555999999999999</v>
      </c>
      <c r="AF85" s="26"/>
      <c r="AG85">
        <f t="shared" si="5"/>
        <v>1242.9217742436977</v>
      </c>
      <c r="AI85" s="75">
        <f>PXIL!I85</f>
        <v>0</v>
      </c>
      <c r="AJ85" s="75">
        <f>PXIL!O85</f>
        <v>0</v>
      </c>
      <c r="AK85" s="75">
        <f>RTM_IEX!I85</f>
        <v>18.22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18.260000000000002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6.904805077062556</v>
      </c>
      <c r="F86">
        <f>GT_Spot!Q86</f>
        <v>0</v>
      </c>
      <c r="G86">
        <f>PPCL_NG!Q86</f>
        <v>19.28</v>
      </c>
      <c r="H86">
        <f>PPCL_Spot!Q86</f>
        <v>2.92</v>
      </c>
      <c r="I86">
        <f>Bawana_NG!Q86</f>
        <v>46.8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713.39872488300693</v>
      </c>
      <c r="P86" s="77">
        <v>60.65</v>
      </c>
      <c r="Q86" s="77">
        <v>20.4425394458939</v>
      </c>
      <c r="R86" s="80">
        <v>0</v>
      </c>
      <c r="S86" s="80">
        <v>0</v>
      </c>
      <c r="T86" s="78">
        <f>SUMPRODUCT(LTA!F86:AJ86,LTA!F$101:AJ$101,LTA!F$104:AJ$104)</f>
        <v>14.04</v>
      </c>
      <c r="U86" s="78">
        <f>SUMPRODUCT(LTA!F86:AJ86,LTA!F$102:AJ$102,LTA!F$104:AJ$104)</f>
        <v>90.07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7.78</v>
      </c>
      <c r="Z86" s="75">
        <f>IEX!O86</f>
        <v>0</v>
      </c>
      <c r="AA86" s="117">
        <f>STOA!I86</f>
        <v>211.93999999999997</v>
      </c>
      <c r="AB86" s="117">
        <f>-STOA!O86</f>
        <v>0</v>
      </c>
      <c r="AC86">
        <f t="shared" si="3"/>
        <v>10.967317410772477</v>
      </c>
      <c r="AD86">
        <f t="shared" si="4"/>
        <v>1235.3187519951907</v>
      </c>
      <c r="AE86">
        <f>'IDT-1'!C86</f>
        <v>12.347</v>
      </c>
      <c r="AF86" s="26"/>
      <c r="AG86">
        <f t="shared" si="5"/>
        <v>1247.6657519951907</v>
      </c>
      <c r="AI86" s="75">
        <f>PXIL!I86</f>
        <v>0</v>
      </c>
      <c r="AJ86" s="75">
        <f>PXIL!O86</f>
        <v>0</v>
      </c>
      <c r="AK86" s="75">
        <f>RTM_IEX!I86</f>
        <v>28.05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24.01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15.431036548831639</v>
      </c>
      <c r="F87">
        <f>GT_Spot!Q87</f>
        <v>0</v>
      </c>
      <c r="G87">
        <f>PPCL_NG!Q87</f>
        <v>19.28</v>
      </c>
      <c r="H87">
        <f>PPCL_Spot!Q87</f>
        <v>10.45</v>
      </c>
      <c r="I87">
        <f>Bawana_NG!Q87</f>
        <v>47.57805007991476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711.55845510035545</v>
      </c>
      <c r="P87" s="77">
        <v>60.65</v>
      </c>
      <c r="Q87" s="77">
        <v>20.4425394458939</v>
      </c>
      <c r="R87" s="80">
        <v>0</v>
      </c>
      <c r="S87" s="80">
        <v>0</v>
      </c>
      <c r="T87" s="78">
        <f>SUMPRODUCT(LTA!F87:AJ87,LTA!F$101:AJ$101,LTA!F$104:AJ$104)</f>
        <v>13.67</v>
      </c>
      <c r="U87" s="78">
        <f>SUMPRODUCT(LTA!F87:AJ87,LTA!F$102:AJ$102,LTA!F$104:AJ$104)</f>
        <v>89.899999999999991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2.5</v>
      </c>
      <c r="Z87" s="75">
        <f>IEX!O87</f>
        <v>0</v>
      </c>
      <c r="AA87" s="117">
        <f>STOA!I87</f>
        <v>243.76999999999995</v>
      </c>
      <c r="AB87" s="117">
        <f>-STOA!O87</f>
        <v>0</v>
      </c>
      <c r="AC87">
        <f t="shared" si="3"/>
        <v>11.227744714339963</v>
      </c>
      <c r="AD87">
        <f t="shared" si="4"/>
        <v>1264.6523364606558</v>
      </c>
      <c r="AE87">
        <f>'IDT-1'!C87</f>
        <v>19.766999999999999</v>
      </c>
      <c r="AF87" s="26"/>
      <c r="AG87">
        <f t="shared" si="5"/>
        <v>1284.4193364606558</v>
      </c>
      <c r="AI87" s="75">
        <f>PXIL!I87</f>
        <v>0</v>
      </c>
      <c r="AJ87" s="75">
        <f>PXIL!O87</f>
        <v>0</v>
      </c>
      <c r="AK87" s="75">
        <f>RTM_IEX!I87</f>
        <v>23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17.649999999999999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15.431036548831639</v>
      </c>
      <c r="F88">
        <f>GT_Spot!Q88</f>
        <v>0</v>
      </c>
      <c r="G88">
        <f>PPCL_NG!Q88</f>
        <v>19.28</v>
      </c>
      <c r="H88">
        <f>PPCL_Spot!Q88</f>
        <v>10.45</v>
      </c>
      <c r="I88">
        <f>Bawana_NG!Q88</f>
        <v>47.57805007991476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713.88582267501329</v>
      </c>
      <c r="P88" s="77">
        <v>60.65</v>
      </c>
      <c r="Q88" s="77">
        <v>20.4425394458939</v>
      </c>
      <c r="R88" s="80">
        <v>0</v>
      </c>
      <c r="S88" s="80">
        <v>0</v>
      </c>
      <c r="T88" s="78">
        <f>SUMPRODUCT(LTA!F88:AJ88,LTA!F$101:AJ$101,LTA!F$104:AJ$104)</f>
        <v>12.62</v>
      </c>
      <c r="U88" s="78">
        <f>SUMPRODUCT(LTA!F88:AJ88,LTA!F$102:AJ$102,LTA!F$104:AJ$104)</f>
        <v>89.669999999999987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8.27</v>
      </c>
      <c r="Z88" s="75">
        <f>IEX!O88</f>
        <v>0</v>
      </c>
      <c r="AA88" s="117">
        <f>STOA!I88</f>
        <v>243.76999999999995</v>
      </c>
      <c r="AB88" s="117">
        <f>-STOA!O88</f>
        <v>0</v>
      </c>
      <c r="AC88">
        <f t="shared" si="3"/>
        <v>11.468929548996952</v>
      </c>
      <c r="AD88">
        <f t="shared" si="4"/>
        <v>1291.8185192006565</v>
      </c>
      <c r="AE88">
        <f>'IDT-1'!C88</f>
        <v>6.1509999999999998</v>
      </c>
      <c r="AF88" s="26"/>
      <c r="AG88">
        <f t="shared" si="5"/>
        <v>1297.9695192006566</v>
      </c>
      <c r="AI88" s="75">
        <f>PXIL!I88</f>
        <v>0</v>
      </c>
      <c r="AJ88" s="75">
        <f>PXIL!O88</f>
        <v>0</v>
      </c>
      <c r="AK88" s="75">
        <f>RTM_IEX!I88</f>
        <v>34.56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26.68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6.904805077062556</v>
      </c>
      <c r="F89">
        <f>GT_Spot!Q89</f>
        <v>0</v>
      </c>
      <c r="G89">
        <f>PPCL_NG!Q89</f>
        <v>19.28</v>
      </c>
      <c r="H89">
        <f>PPCL_Spot!Q89</f>
        <v>3.1289570143285572</v>
      </c>
      <c r="I89">
        <f>Bawana_NG!Q89</f>
        <v>47.57805007991476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714.29069671831417</v>
      </c>
      <c r="P89" s="77">
        <v>60.65</v>
      </c>
      <c r="Q89" s="77">
        <v>20.4425394458939</v>
      </c>
      <c r="R89" s="80">
        <v>0</v>
      </c>
      <c r="S89" s="80">
        <v>0</v>
      </c>
      <c r="T89" s="78">
        <f>SUMPRODUCT(LTA!F89:AJ89,LTA!F$101:AJ$101,LTA!F$104:AJ$104)</f>
        <v>12.51</v>
      </c>
      <c r="U89" s="78">
        <f>SUMPRODUCT(LTA!F89:AJ89,LTA!F$102:AJ$102,LTA!F$104:AJ$104)</f>
        <v>85.8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13.83</v>
      </c>
      <c r="Z89" s="75">
        <f>IEX!O89</f>
        <v>0</v>
      </c>
      <c r="AA89" s="117">
        <f>STOA!I89</f>
        <v>243.76999999999995</v>
      </c>
      <c r="AB89" s="117">
        <f>-STOA!O89</f>
        <v>0</v>
      </c>
      <c r="AC89">
        <f t="shared" si="3"/>
        <v>11.948332425352522</v>
      </c>
      <c r="AD89">
        <f t="shared" si="4"/>
        <v>1345.8167159101615</v>
      </c>
      <c r="AE89">
        <f>'IDT-1'!C89</f>
        <v>3.657</v>
      </c>
      <c r="AF89" s="26"/>
      <c r="AG89">
        <f t="shared" si="5"/>
        <v>1349.4737159101614</v>
      </c>
      <c r="AI89" s="75">
        <f>PXIL!I89</f>
        <v>0</v>
      </c>
      <c r="AJ89" s="75">
        <f>PXIL!O89</f>
        <v>0</v>
      </c>
      <c r="AK89" s="75">
        <f>RTM_IEX!I89</f>
        <v>99.89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29.69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15.431036548831639</v>
      </c>
      <c r="F90">
        <f>GT_Spot!Q90</f>
        <v>0</v>
      </c>
      <c r="G90">
        <f>PPCL_NG!Q90</f>
        <v>19.28</v>
      </c>
      <c r="H90">
        <f>PPCL_Spot!Q90</f>
        <v>10.75</v>
      </c>
      <c r="I90">
        <f>Bawana_NG!Q90</f>
        <v>47.57805007991476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714.25565619525219</v>
      </c>
      <c r="P90" s="77">
        <v>60.65</v>
      </c>
      <c r="Q90" s="77">
        <v>20.4425394458939</v>
      </c>
      <c r="R90" s="80">
        <v>0</v>
      </c>
      <c r="S90" s="80">
        <v>0</v>
      </c>
      <c r="T90" s="78">
        <f>SUMPRODUCT(LTA!F90:AJ90,LTA!F$101:AJ$101,LTA!F$104:AJ$104)</f>
        <v>12.74</v>
      </c>
      <c r="U90" s="78">
        <f>SUMPRODUCT(LTA!F90:AJ90,LTA!F$102:AJ$102,LTA!F$104:AJ$104)</f>
        <v>85.82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22.33</v>
      </c>
      <c r="Z90" s="75">
        <f>IEX!O90</f>
        <v>0</v>
      </c>
      <c r="AA90" s="117">
        <f>STOA!I90</f>
        <v>243.76999999999995</v>
      </c>
      <c r="AB90" s="117">
        <f>-STOA!O90</f>
        <v>0</v>
      </c>
      <c r="AC90">
        <f t="shared" si="3"/>
        <v>12.357992083975052</v>
      </c>
      <c r="AD90">
        <f t="shared" si="4"/>
        <v>1391.9592901859173</v>
      </c>
      <c r="AE90">
        <f>'IDT-1'!C90</f>
        <v>0</v>
      </c>
      <c r="AF90" s="26"/>
      <c r="AG90">
        <f t="shared" si="5"/>
        <v>1391.9592901859173</v>
      </c>
      <c r="AI90" s="75">
        <f>PXIL!I90</f>
        <v>0</v>
      </c>
      <c r="AJ90" s="75">
        <f>PXIL!O90</f>
        <v>0</v>
      </c>
      <c r="AK90" s="75">
        <f>RTM_IEX!I90</f>
        <v>113.35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37.92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15.431036548831639</v>
      </c>
      <c r="F91">
        <f>GT_Spot!Q91</f>
        <v>0</v>
      </c>
      <c r="G91">
        <f>PPCL_NG!Q91</f>
        <v>19.28</v>
      </c>
      <c r="H91">
        <f>PPCL_Spot!Q91</f>
        <v>9.9700000000000006</v>
      </c>
      <c r="I91">
        <f>Bawana_NG!Q91</f>
        <v>47.58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717.87914206356936</v>
      </c>
      <c r="P91" s="77">
        <v>60.65</v>
      </c>
      <c r="Q91" s="77">
        <v>20.4425394458939</v>
      </c>
      <c r="R91" s="80">
        <v>0</v>
      </c>
      <c r="S91" s="80">
        <v>0</v>
      </c>
      <c r="T91" s="78">
        <f>SUMPRODUCT(LTA!F91:AJ91,LTA!F$101:AJ$101,LTA!F$104:AJ$104)</f>
        <v>10.41</v>
      </c>
      <c r="U91" s="78">
        <f>SUMPRODUCT(LTA!F91:AJ91,LTA!F$102:AJ$102,LTA!F$104:AJ$104)</f>
        <v>85.86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7.19</v>
      </c>
      <c r="Z91" s="75">
        <f>IEX!O91</f>
        <v>0</v>
      </c>
      <c r="AA91" s="117">
        <f>STOA!I91</f>
        <v>315.85000000000002</v>
      </c>
      <c r="AB91" s="117">
        <f>-STOA!O91</f>
        <v>0</v>
      </c>
      <c r="AC91">
        <f t="shared" si="3"/>
        <v>12.294415918912996</v>
      </c>
      <c r="AD91">
        <f t="shared" si="4"/>
        <v>1384.7983021393818</v>
      </c>
      <c r="AE91">
        <f>'IDT-1'!C91</f>
        <v>0</v>
      </c>
      <c r="AF91" s="26"/>
      <c r="AG91">
        <f t="shared" si="5"/>
        <v>1384.7983021393818</v>
      </c>
      <c r="AI91" s="75">
        <f>PXIL!I91</f>
        <v>0</v>
      </c>
      <c r="AJ91" s="75">
        <f>PXIL!O91</f>
        <v>0</v>
      </c>
      <c r="AK91" s="75">
        <f>RTM_IEX!I91</f>
        <v>47.44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39.11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15.431036548831639</v>
      </c>
      <c r="F92">
        <f>GT_Spot!Q92</f>
        <v>0</v>
      </c>
      <c r="G92">
        <f>PPCL_NG!Q92</f>
        <v>19.28</v>
      </c>
      <c r="H92">
        <f>PPCL_Spot!Q92</f>
        <v>11.46</v>
      </c>
      <c r="I92">
        <f>Bawana_NG!Q92</f>
        <v>47.57805007991476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717.87914206356936</v>
      </c>
      <c r="P92" s="77">
        <v>60.65</v>
      </c>
      <c r="Q92" s="77">
        <v>20.4425394458939</v>
      </c>
      <c r="R92" s="80">
        <v>0</v>
      </c>
      <c r="S92" s="80">
        <v>0</v>
      </c>
      <c r="T92" s="78">
        <f>SUMPRODUCT(LTA!F92:AJ92,LTA!F$101:AJ$101,LTA!F$104:AJ$104)</f>
        <v>10.44</v>
      </c>
      <c r="U92" s="78">
        <f>SUMPRODUCT(LTA!F92:AJ92,LTA!F$102:AJ$102,LTA!F$104:AJ$104)</f>
        <v>86.02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14.25</v>
      </c>
      <c r="Z92" s="75">
        <f>IEX!O92</f>
        <v>0</v>
      </c>
      <c r="AA92" s="117">
        <f>STOA!I92</f>
        <v>315.85000000000002</v>
      </c>
      <c r="AB92" s="117">
        <f>-STOA!O92</f>
        <v>0</v>
      </c>
      <c r="AC92">
        <f t="shared" si="3"/>
        <v>12.446286759616244</v>
      </c>
      <c r="AD92">
        <f t="shared" si="4"/>
        <v>1401.9044813785936</v>
      </c>
      <c r="AE92">
        <f>'IDT-1'!C92</f>
        <v>0</v>
      </c>
      <c r="AF92" s="26"/>
      <c r="AG92">
        <f t="shared" si="5"/>
        <v>1401.9044813785936</v>
      </c>
      <c r="AI92" s="75">
        <f>PXIL!I92</f>
        <v>0</v>
      </c>
      <c r="AJ92" s="75">
        <f>PXIL!O92</f>
        <v>0</v>
      </c>
      <c r="AK92" s="75">
        <f>RTM_IEX!I92</f>
        <v>51.19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43.88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15.431036548831639</v>
      </c>
      <c r="F93">
        <f>GT_Spot!Q93</f>
        <v>0</v>
      </c>
      <c r="G93">
        <f>PPCL_NG!Q93</f>
        <v>19.28</v>
      </c>
      <c r="H93">
        <f>PPCL_Spot!Q93</f>
        <v>11.46</v>
      </c>
      <c r="I93">
        <f>Bawana_NG!Q93</f>
        <v>47.57805007991476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716.14971143556954</v>
      </c>
      <c r="P93" s="77">
        <v>60.65</v>
      </c>
      <c r="Q93" s="77">
        <v>20.4425394458939</v>
      </c>
      <c r="R93" s="80">
        <v>0</v>
      </c>
      <c r="S93" s="80">
        <v>0</v>
      </c>
      <c r="T93" s="78">
        <f>SUMPRODUCT(LTA!F93:AJ93,LTA!F$101:AJ$101,LTA!F$104:AJ$104)</f>
        <v>10.62</v>
      </c>
      <c r="U93" s="78">
        <f>SUMPRODUCT(LTA!F93:AJ93,LTA!F$102:AJ$102,LTA!F$104:AJ$104)</f>
        <v>86.1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17.46</v>
      </c>
      <c r="Z93" s="75">
        <f>IEX!O93</f>
        <v>0</v>
      </c>
      <c r="AA93" s="117">
        <f>STOA!I93</f>
        <v>315.85000000000002</v>
      </c>
      <c r="AB93" s="117">
        <f>-STOA!O93</f>
        <v>0</v>
      </c>
      <c r="AC93">
        <f t="shared" si="3"/>
        <v>12.677467770089848</v>
      </c>
      <c r="AD93">
        <f t="shared" si="4"/>
        <v>1427.9438697401199</v>
      </c>
      <c r="AE93">
        <f>'IDT-1'!C93</f>
        <v>0</v>
      </c>
      <c r="AF93" s="26"/>
      <c r="AG93">
        <f t="shared" si="5"/>
        <v>1427.9438697401199</v>
      </c>
      <c r="AI93" s="75">
        <f>PXIL!I93</f>
        <v>0</v>
      </c>
      <c r="AJ93" s="75">
        <f>PXIL!O93</f>
        <v>0</v>
      </c>
      <c r="AK93" s="75">
        <f>RTM_IEX!I93</f>
        <v>71.81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47.79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15.431036548831639</v>
      </c>
      <c r="F94">
        <f>GT_Spot!Q94</f>
        <v>0</v>
      </c>
      <c r="G94">
        <f>PPCL_NG!Q94</f>
        <v>19.28</v>
      </c>
      <c r="H94">
        <f>PPCL_Spot!Q94</f>
        <v>11.46</v>
      </c>
      <c r="I94">
        <f>Bawana_NG!Q94</f>
        <v>47.57805007991476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716.14971143556954</v>
      </c>
      <c r="P94" s="77">
        <v>60.65</v>
      </c>
      <c r="Q94" s="77">
        <v>20.4425394458939</v>
      </c>
      <c r="R94" s="80">
        <v>0</v>
      </c>
      <c r="S94" s="80">
        <v>0</v>
      </c>
      <c r="T94" s="78">
        <f>SUMPRODUCT(LTA!F94:AJ94,LTA!F$101:AJ$101,LTA!F$104:AJ$104)</f>
        <v>10.69</v>
      </c>
      <c r="U94" s="78">
        <f>SUMPRODUCT(LTA!F94:AJ94,LTA!F$102:AJ$102,LTA!F$104:AJ$104)</f>
        <v>86.28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20.43</v>
      </c>
      <c r="Z94" s="75">
        <f>IEX!O94</f>
        <v>0</v>
      </c>
      <c r="AA94" s="117">
        <f>STOA!I94</f>
        <v>315.85000000000002</v>
      </c>
      <c r="AB94" s="117">
        <f>-STOA!O94</f>
        <v>0</v>
      </c>
      <c r="AC94">
        <f t="shared" si="3"/>
        <v>12.847483770089848</v>
      </c>
      <c r="AD94">
        <f t="shared" si="4"/>
        <v>1447.09385374012</v>
      </c>
      <c r="AE94">
        <f>'IDT-1'!C94</f>
        <v>0</v>
      </c>
      <c r="AF94" s="26"/>
      <c r="AG94">
        <f t="shared" si="5"/>
        <v>1447.09385374012</v>
      </c>
      <c r="AI94" s="75">
        <f>PXIL!I94</f>
        <v>0</v>
      </c>
      <c r="AJ94" s="75">
        <f>PXIL!O94</f>
        <v>0</v>
      </c>
      <c r="AK94" s="75">
        <f>RTM_IEX!I94</f>
        <v>83.21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52.49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6.904805077062556</v>
      </c>
      <c r="F95">
        <f>GT_Spot!Q95</f>
        <v>0</v>
      </c>
      <c r="G95">
        <f>PPCL_NG!Q95</f>
        <v>19.28</v>
      </c>
      <c r="H95">
        <f>PPCL_Spot!Q95</f>
        <v>3.92</v>
      </c>
      <c r="I95">
        <f>Bawana_NG!Q95</f>
        <v>47.57805007991476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709.89214101956964</v>
      </c>
      <c r="P95" s="77">
        <v>60.65</v>
      </c>
      <c r="Q95" s="77">
        <v>20.4425394458939</v>
      </c>
      <c r="R95" s="80">
        <v>0</v>
      </c>
      <c r="S95" s="80">
        <v>0</v>
      </c>
      <c r="T95" s="78">
        <f>SUMPRODUCT(LTA!F95:AJ95,LTA!F$101:AJ$101,LTA!F$104:AJ$104)</f>
        <v>10.82</v>
      </c>
      <c r="U95" s="78">
        <f>SUMPRODUCT(LTA!F95:AJ95,LTA!F$102:AJ$102,LTA!F$104:AJ$104)</f>
        <v>86.3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25.6</v>
      </c>
      <c r="Z95" s="75">
        <f>IEX!O95</f>
        <v>0</v>
      </c>
      <c r="AA95" s="117">
        <f>STOA!I95</f>
        <v>315.81</v>
      </c>
      <c r="AB95" s="117">
        <f>-STOA!O95</f>
        <v>0</v>
      </c>
      <c r="AC95">
        <f t="shared" si="3"/>
        <v>12.902098313477479</v>
      </c>
      <c r="AD95">
        <f t="shared" si="4"/>
        <v>1453.2454373089636</v>
      </c>
      <c r="AE95">
        <f>'IDT-1'!C95</f>
        <v>0</v>
      </c>
      <c r="AF95" s="26"/>
      <c r="AG95">
        <f t="shared" si="5"/>
        <v>1453.2454373089636</v>
      </c>
      <c r="AI95" s="75">
        <f>PXIL!I95</f>
        <v>0</v>
      </c>
      <c r="AJ95" s="75">
        <f>PXIL!O95</f>
        <v>0</v>
      </c>
      <c r="AK95" s="75">
        <f>RTM_IEX!I95</f>
        <v>100.81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58.14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6.904805077062556</v>
      </c>
      <c r="F96">
        <f>GT_Spot!Q96</f>
        <v>0</v>
      </c>
      <c r="G96">
        <f>PPCL_NG!Q96</f>
        <v>19.28</v>
      </c>
      <c r="H96">
        <f>PPCL_Spot!Q96</f>
        <v>3.92</v>
      </c>
      <c r="I96">
        <f>Bawana_NG!Q96</f>
        <v>47.57805007991476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704.50240393107686</v>
      </c>
      <c r="P96" s="77">
        <v>60.65</v>
      </c>
      <c r="Q96" s="77">
        <v>20.4425394458939</v>
      </c>
      <c r="R96" s="80">
        <v>0</v>
      </c>
      <c r="S96" s="80">
        <v>0</v>
      </c>
      <c r="T96" s="78">
        <f>SUMPRODUCT(LTA!F96:AJ96,LTA!F$101:AJ$101,LTA!F$104:AJ$104)</f>
        <v>10.84</v>
      </c>
      <c r="U96" s="78">
        <f>SUMPRODUCT(LTA!F96:AJ96,LTA!F$102:AJ$102,LTA!F$104:AJ$104)</f>
        <v>86.32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28.62</v>
      </c>
      <c r="Z96" s="75">
        <f>IEX!O96</f>
        <v>0</v>
      </c>
      <c r="AA96" s="117">
        <f>STOA!I96</f>
        <v>315.81</v>
      </c>
      <c r="AB96" s="117">
        <f>-STOA!O96</f>
        <v>0</v>
      </c>
      <c r="AC96">
        <f t="shared" si="3"/>
        <v>12.926124627098744</v>
      </c>
      <c r="AD96">
        <f t="shared" si="4"/>
        <v>1455.9516739068495</v>
      </c>
      <c r="AE96">
        <f>'IDT-1'!C96</f>
        <v>0</v>
      </c>
      <c r="AF96" s="26"/>
      <c r="AG96">
        <f t="shared" si="5"/>
        <v>1455.9516739068495</v>
      </c>
      <c r="AI96" s="75">
        <f>PXIL!I96</f>
        <v>0</v>
      </c>
      <c r="AJ96" s="75">
        <f>PXIL!O96</f>
        <v>0</v>
      </c>
      <c r="AK96" s="75">
        <f>RTM_IEX!I96</f>
        <v>104.27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59.74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15.431036548831639</v>
      </c>
      <c r="F97">
        <f>GT_Spot!Q97</f>
        <v>0</v>
      </c>
      <c r="G97">
        <f>PPCL_NG!Q97</f>
        <v>19.28</v>
      </c>
      <c r="H97">
        <f>PPCL_Spot!Q97</f>
        <v>9.9700000000000006</v>
      </c>
      <c r="I97">
        <f>Bawana_NG!Q97</f>
        <v>47.57805007991476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705.91772905863161</v>
      </c>
      <c r="P97" s="77">
        <v>60.65</v>
      </c>
      <c r="Q97" s="77">
        <v>20.4425394458939</v>
      </c>
      <c r="R97" s="80">
        <v>0</v>
      </c>
      <c r="S97" s="80">
        <v>0</v>
      </c>
      <c r="T97" s="78">
        <f>SUMPRODUCT(LTA!F97:AJ97,LTA!F$101:AJ$101,LTA!F$104:AJ$104)</f>
        <v>10.87</v>
      </c>
      <c r="U97" s="78">
        <f>SUMPRODUCT(LTA!F97:AJ97,LTA!F$102:AJ$102,LTA!F$104:AJ$104)</f>
        <v>86.41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31.73</v>
      </c>
      <c r="Z97" s="75">
        <f>IEX!O97</f>
        <v>0</v>
      </c>
      <c r="AA97" s="117">
        <f>STOA!I97</f>
        <v>315.81</v>
      </c>
      <c r="AB97" s="117">
        <f>-STOA!O97</f>
        <v>0</v>
      </c>
      <c r="AC97">
        <f t="shared" si="3"/>
        <v>13.034202325172794</v>
      </c>
      <c r="AD97">
        <f t="shared" si="4"/>
        <v>1468.1251528080993</v>
      </c>
      <c r="AE97">
        <f>'IDT-1'!C97</f>
        <v>0</v>
      </c>
      <c r="AF97" s="26"/>
      <c r="AG97">
        <f t="shared" si="5"/>
        <v>1468.1251528080993</v>
      </c>
      <c r="AI97" s="75">
        <f>PXIL!I97</f>
        <v>0</v>
      </c>
      <c r="AJ97" s="75">
        <f>PXIL!O97</f>
        <v>0</v>
      </c>
      <c r="AK97" s="75">
        <f>RTM_IEX!I97</f>
        <v>88.63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68.44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6.904805077062556</v>
      </c>
      <c r="F98">
        <f>GT_Spot!Q98</f>
        <v>0</v>
      </c>
      <c r="G98">
        <f>PPCL_NG!Q98</f>
        <v>19.28</v>
      </c>
      <c r="H98">
        <f>PPCL_Spot!Q98</f>
        <v>3.92</v>
      </c>
      <c r="I98">
        <f>Bawana_NG!Q98</f>
        <v>47.57805007991476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705.88268853556963</v>
      </c>
      <c r="P98" s="77">
        <v>60.65</v>
      </c>
      <c r="Q98" s="77">
        <v>20.4425394458939</v>
      </c>
      <c r="R98" s="80">
        <v>0</v>
      </c>
      <c r="S98" s="80">
        <v>0</v>
      </c>
      <c r="T98" s="78">
        <f>SUMPRODUCT(LTA!F98:AJ98,LTA!F$101:AJ$101,LTA!F$104:AJ$104)</f>
        <v>10.9</v>
      </c>
      <c r="U98" s="78">
        <f>SUMPRODUCT(LTA!F98:AJ98,LTA!F$102:AJ$102,LTA!F$104:AJ$104)</f>
        <v>86.63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32.869999999999997</v>
      </c>
      <c r="Z98" s="75">
        <f>IEX!O98</f>
        <v>0</v>
      </c>
      <c r="AA98" s="117">
        <f>STOA!I98</f>
        <v>315.81</v>
      </c>
      <c r="AB98" s="117">
        <f>-STOA!O98</f>
        <v>0</v>
      </c>
      <c r="AC98">
        <f t="shared" si="3"/>
        <v>12.936951131618281</v>
      </c>
      <c r="AD98">
        <f t="shared" si="4"/>
        <v>1457.1711320068225</v>
      </c>
      <c r="AE98">
        <f>'IDT-1'!C98</f>
        <v>0</v>
      </c>
      <c r="AF98" s="26"/>
      <c r="AG98">
        <f t="shared" si="5"/>
        <v>1457.1711320068225</v>
      </c>
      <c r="AI98" s="75">
        <f>PXIL!I98</f>
        <v>0</v>
      </c>
      <c r="AJ98" s="75">
        <f>PXIL!O98</f>
        <v>0</v>
      </c>
      <c r="AK98" s="75">
        <f>RTM_IEX!I98</f>
        <v>92.42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66.819999999999993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0.29610284059229508</v>
      </c>
      <c r="F99">
        <f t="shared" si="6"/>
        <v>0</v>
      </c>
      <c r="G99">
        <f t="shared" si="6"/>
        <v>0.46271999999999947</v>
      </c>
      <c r="H99">
        <f t="shared" si="6"/>
        <v>0.22678009875874994</v>
      </c>
      <c r="I99">
        <f t="shared" si="6"/>
        <v>1.1372095427833684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16.929249144022123</v>
      </c>
      <c r="P99" s="77">
        <f t="shared" si="6"/>
        <v>1.4555999999999985</v>
      </c>
      <c r="Q99" s="77">
        <f t="shared" si="6"/>
        <v>0.49062094670145456</v>
      </c>
      <c r="R99" s="80">
        <f t="shared" si="6"/>
        <v>0.29456499999999974</v>
      </c>
      <c r="S99" s="80">
        <f t="shared" si="6"/>
        <v>0</v>
      </c>
      <c r="T99" s="78">
        <f t="shared" si="6"/>
        <v>1.6078049999999997</v>
      </c>
      <c r="U99" s="78">
        <f t="shared" si="6"/>
        <v>2.1154499999999992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8.7245000000000017E-2</v>
      </c>
      <c r="Z99" s="75">
        <f t="shared" si="6"/>
        <v>-1.6045</v>
      </c>
      <c r="AA99" s="117">
        <f t="shared" si="6"/>
        <v>6.3709249999999962</v>
      </c>
      <c r="AB99" s="117">
        <f t="shared" si="6"/>
        <v>0</v>
      </c>
      <c r="AC99">
        <f t="shared" si="6"/>
        <v>0.30102723951282101</v>
      </c>
      <c r="AD99">
        <f t="shared" si="6"/>
        <v>30.474445333345155</v>
      </c>
      <c r="AE99">
        <f t="shared" si="6"/>
        <v>-0.43623200000000001</v>
      </c>
      <c r="AG99">
        <f t="shared" si="6"/>
        <v>30.038213333345155</v>
      </c>
      <c r="AI99">
        <f t="shared" si="6"/>
        <v>0</v>
      </c>
      <c r="AJ99">
        <f t="shared" si="6"/>
        <v>0</v>
      </c>
      <c r="AK99">
        <f t="shared" si="6"/>
        <v>0.74078749999999993</v>
      </c>
      <c r="AL99">
        <f t="shared" si="6"/>
        <v>-0.104</v>
      </c>
      <c r="AM99">
        <f t="shared" si="6"/>
        <v>0</v>
      </c>
      <c r="AN99">
        <f t="shared" si="6"/>
        <v>0</v>
      </c>
      <c r="AO99">
        <f t="shared" si="6"/>
        <v>0.26891249999999994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44805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GT_NG!T3</f>
        <v>8.3687694483734099</v>
      </c>
      <c r="F3">
        <f>GT_Spot!T3</f>
        <v>0</v>
      </c>
      <c r="G3">
        <f>PPCL_NG!T3</f>
        <v>23.14</v>
      </c>
      <c r="H3">
        <f>PPCL_Spot!T3</f>
        <v>4.29</v>
      </c>
      <c r="I3">
        <f>Bawana_NG!T3</f>
        <v>66.747260189631817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871.49393008002653</v>
      </c>
      <c r="P3" s="77">
        <v>66.66</v>
      </c>
      <c r="Q3" s="77">
        <v>24.703068704186851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425.03000000000003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39.67</v>
      </c>
      <c r="Z3" s="75">
        <f>IEX!P3</f>
        <v>0</v>
      </c>
      <c r="AA3" s="117">
        <f>STOA!J3</f>
        <v>205.04000000000002</v>
      </c>
      <c r="AB3" s="117">
        <f>-STOA!P3</f>
        <v>0</v>
      </c>
      <c r="AC3">
        <f>SUMIF(B3:AB3,"&gt;0")*$AC$2-SUMIF(B3:AB3,"&lt;0")*($AC$2/(1-$AC$2))+SUMIF(AI3:AR3,"&gt;0")*$AC$2-SUMIF(AI3:AR3,"&lt;0")*($AC$2/(1-$AC$2))</f>
        <v>16.117842650115524</v>
      </c>
      <c r="AD3">
        <f>SUM(B3:AB3,AI3:AR3)-AC3</f>
        <v>1815.4551857721031</v>
      </c>
      <c r="AE3">
        <f>'IDT-1'!F3</f>
        <v>0</v>
      </c>
      <c r="AF3" s="26"/>
      <c r="AG3">
        <f>SUM(AD3:AF3)</f>
        <v>1815.4551857721031</v>
      </c>
      <c r="AI3" s="75">
        <f>PXIL!J3</f>
        <v>0</v>
      </c>
      <c r="AJ3" s="75">
        <f>PXIL!P3</f>
        <v>0</v>
      </c>
      <c r="AK3" s="75">
        <f>RTM_IEX!J3</f>
        <v>96.43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8.3687694483734099</v>
      </c>
      <c r="F4">
        <f>GT_Spot!T4</f>
        <v>0</v>
      </c>
      <c r="G4">
        <f>PPCL_NG!T4</f>
        <v>23.14</v>
      </c>
      <c r="H4">
        <f>PPCL_Spot!T4</f>
        <v>4.29</v>
      </c>
      <c r="I4">
        <f>Bawana_NG!T4</f>
        <v>66.747260189631817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871.49393008002653</v>
      </c>
      <c r="P4" s="77">
        <v>66.66</v>
      </c>
      <c r="Q4" s="77">
        <v>24.703068704186851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425.11000000000007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20.32</v>
      </c>
      <c r="Z4" s="75">
        <f>IEX!P4</f>
        <v>0</v>
      </c>
      <c r="AA4" s="117">
        <f>STOA!J4</f>
        <v>205.04000000000002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15.992178650115523</v>
      </c>
      <c r="AD4">
        <f t="shared" ref="AD4:AD67" si="1">SUM(B4:AB4,AI4:AR4)-AC4</f>
        <v>1801.3008497721032</v>
      </c>
      <c r="AE4">
        <f>'IDT-1'!F4</f>
        <v>0</v>
      </c>
      <c r="AF4" s="26"/>
      <c r="AG4">
        <f t="shared" ref="AG4:AG67" si="2">SUM(AD4:AF4)</f>
        <v>1801.3008497721032</v>
      </c>
      <c r="AI4" s="75">
        <f>PXIL!J4</f>
        <v>0</v>
      </c>
      <c r="AJ4" s="75">
        <f>PXIL!P4</f>
        <v>0</v>
      </c>
      <c r="AK4" s="75">
        <f>RTM_IEX!J4</f>
        <v>101.42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8.3687694483734099</v>
      </c>
      <c r="F5">
        <f>GT_Spot!T5</f>
        <v>0</v>
      </c>
      <c r="G5">
        <f>PPCL_NG!T5</f>
        <v>23.14</v>
      </c>
      <c r="H5">
        <f>PPCL_Spot!T5</f>
        <v>4.29</v>
      </c>
      <c r="I5">
        <f>Bawana_NG!T5</f>
        <v>66.747260189631817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871.71872438864284</v>
      </c>
      <c r="P5" s="77">
        <v>66.66</v>
      </c>
      <c r="Q5" s="77">
        <v>24.703068704186851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425.21000000000004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205.04000000000002</v>
      </c>
      <c r="AB5" s="117">
        <f>-STOA!P5</f>
        <v>0</v>
      </c>
      <c r="AC5">
        <f t="shared" si="0"/>
        <v>15.775124840031348</v>
      </c>
      <c r="AD5">
        <f t="shared" si="1"/>
        <v>1776.8526978908035</v>
      </c>
      <c r="AE5">
        <f>'IDT-1'!F5</f>
        <v>-2.75</v>
      </c>
      <c r="AF5" s="26"/>
      <c r="AG5">
        <f t="shared" si="2"/>
        <v>1774.1026978908035</v>
      </c>
      <c r="AI5" s="75">
        <f>PXIL!J5</f>
        <v>0</v>
      </c>
      <c r="AJ5" s="75">
        <f>PXIL!P5</f>
        <v>0</v>
      </c>
      <c r="AK5" s="75">
        <f>RTM_IEX!J5</f>
        <v>96.75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8.3687694483734099</v>
      </c>
      <c r="F6">
        <f>GT_Spot!T6</f>
        <v>0</v>
      </c>
      <c r="G6">
        <f>PPCL_NG!T6</f>
        <v>23.14</v>
      </c>
      <c r="H6">
        <f>PPCL_Spot!T6</f>
        <v>4.29</v>
      </c>
      <c r="I6">
        <f>Bawana_NG!T6</f>
        <v>66.747260189631817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867.09938581023016</v>
      </c>
      <c r="P6" s="77">
        <v>66.66</v>
      </c>
      <c r="Q6" s="77">
        <v>24.703068704186851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425.41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205.04000000000002</v>
      </c>
      <c r="AB6" s="117">
        <f>-STOA!P6</f>
        <v>0</v>
      </c>
      <c r="AC6">
        <f t="shared" si="0"/>
        <v>15.736234660541315</v>
      </c>
      <c r="AD6">
        <f t="shared" si="1"/>
        <v>1772.4722494918808</v>
      </c>
      <c r="AE6">
        <f>'IDT-1'!F6</f>
        <v>-17.933</v>
      </c>
      <c r="AF6" s="26"/>
      <c r="AG6">
        <f t="shared" si="2"/>
        <v>1754.5392494918808</v>
      </c>
      <c r="AI6" s="75">
        <f>PXIL!J6</f>
        <v>0</v>
      </c>
      <c r="AJ6" s="75">
        <f>PXIL!P6</f>
        <v>0</v>
      </c>
      <c r="AK6" s="75">
        <f>RTM_IEX!J6</f>
        <v>96.75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8.3687694483734099</v>
      </c>
      <c r="F7">
        <f>GT_Spot!T7</f>
        <v>0</v>
      </c>
      <c r="G7">
        <f>PPCL_NG!T7</f>
        <v>23.14</v>
      </c>
      <c r="H7">
        <f>PPCL_Spot!T7</f>
        <v>4.12</v>
      </c>
      <c r="I7">
        <f>Bawana_NG!T7</f>
        <v>66.747260189631817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869.65492468247783</v>
      </c>
      <c r="P7" s="77">
        <v>66.66</v>
      </c>
      <c r="Q7" s="77">
        <v>24.703068704186851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425.11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204.95000000000002</v>
      </c>
      <c r="AB7" s="117">
        <f>-STOA!P7</f>
        <v>0</v>
      </c>
      <c r="AC7">
        <f t="shared" si="0"/>
        <v>15.200363402617096</v>
      </c>
      <c r="AD7">
        <f t="shared" si="1"/>
        <v>1712.1136596220529</v>
      </c>
      <c r="AE7">
        <f>'IDT-1'!F7</f>
        <v>-43.658000000000001</v>
      </c>
      <c r="AF7" s="26"/>
      <c r="AG7">
        <f t="shared" si="2"/>
        <v>1668.455659622053</v>
      </c>
      <c r="AI7" s="75">
        <f>PXIL!J7</f>
        <v>0</v>
      </c>
      <c r="AJ7" s="75">
        <f>PXIL!P7</f>
        <v>0</v>
      </c>
      <c r="AK7" s="75">
        <f>RTM_IEX!J7</f>
        <v>33.86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8.3687694483734099</v>
      </c>
      <c r="F8">
        <f>GT_Spot!T8</f>
        <v>0</v>
      </c>
      <c r="G8">
        <f>PPCL_NG!T8</f>
        <v>23.14</v>
      </c>
      <c r="H8">
        <f>PPCL_Spot!T8</f>
        <v>4.29</v>
      </c>
      <c r="I8">
        <f>Bawana_NG!T8</f>
        <v>66.747260189631817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869.65492468247783</v>
      </c>
      <c r="P8" s="77">
        <v>66.66</v>
      </c>
      <c r="Q8" s="77">
        <v>24.703068704186851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425.20000000000005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204.95000000000002</v>
      </c>
      <c r="AB8" s="117">
        <f>-STOA!P8</f>
        <v>0</v>
      </c>
      <c r="AC8">
        <f t="shared" si="0"/>
        <v>15.458115402617098</v>
      </c>
      <c r="AD8">
        <f t="shared" si="1"/>
        <v>1741.1459076220531</v>
      </c>
      <c r="AE8">
        <f>'IDT-1'!F8</f>
        <v>-64.302999999999997</v>
      </c>
      <c r="AF8" s="26"/>
      <c r="AG8">
        <f t="shared" si="2"/>
        <v>1676.8429076220532</v>
      </c>
      <c r="AI8" s="75">
        <f>PXIL!J8</f>
        <v>0</v>
      </c>
      <c r="AJ8" s="75">
        <f>PXIL!P8</f>
        <v>0</v>
      </c>
      <c r="AK8" s="75">
        <f>RTM_IEX!J8</f>
        <v>62.89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8.3687694483734099</v>
      </c>
      <c r="F9">
        <f>GT_Spot!T9</f>
        <v>0</v>
      </c>
      <c r="G9">
        <f>PPCL_NG!T9</f>
        <v>23.14</v>
      </c>
      <c r="H9">
        <f>PPCL_Spot!T9</f>
        <v>4.29</v>
      </c>
      <c r="I9">
        <f>Bawana_NG!T9</f>
        <v>66.747260189631817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869.5614159608906</v>
      </c>
      <c r="P9" s="77">
        <v>66.66</v>
      </c>
      <c r="Q9" s="77">
        <v>24.703068704186851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425.34000000000003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204.95000000000002</v>
      </c>
      <c r="AB9" s="117">
        <f>-STOA!P9</f>
        <v>0</v>
      </c>
      <c r="AC9">
        <f t="shared" si="0"/>
        <v>15.713900525867128</v>
      </c>
      <c r="AD9">
        <f t="shared" si="1"/>
        <v>1769.9566137772156</v>
      </c>
      <c r="AE9">
        <f>'IDT-1'!F9</f>
        <v>-84.909000000000006</v>
      </c>
      <c r="AF9" s="26"/>
      <c r="AG9">
        <f t="shared" si="2"/>
        <v>1685.0476137772155</v>
      </c>
      <c r="AI9" s="75">
        <f>PXIL!J9</f>
        <v>0</v>
      </c>
      <c r="AJ9" s="75">
        <f>PXIL!P9</f>
        <v>0</v>
      </c>
      <c r="AK9" s="75">
        <f>RTM_IEX!J9</f>
        <v>91.91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8.3687694483734099</v>
      </c>
      <c r="F10">
        <f>GT_Spot!T10</f>
        <v>0</v>
      </c>
      <c r="G10">
        <f>PPCL_NG!T10</f>
        <v>23.14</v>
      </c>
      <c r="H10">
        <f>PPCL_Spot!T10</f>
        <v>4.29</v>
      </c>
      <c r="I10">
        <f>Bawana_NG!T10</f>
        <v>66.747260189631817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868.82337845819222</v>
      </c>
      <c r="P10" s="77">
        <v>66.66</v>
      </c>
      <c r="Q10" s="77">
        <v>24.703068704186851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425.39000000000004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204.95000000000002</v>
      </c>
      <c r="AB10" s="117">
        <f>-STOA!P10</f>
        <v>0</v>
      </c>
      <c r="AC10">
        <f t="shared" si="0"/>
        <v>15.707845795843383</v>
      </c>
      <c r="AD10">
        <f t="shared" si="1"/>
        <v>1769.2746310045411</v>
      </c>
      <c r="AE10">
        <f>'IDT-1'!F10</f>
        <v>-102.812</v>
      </c>
      <c r="AF10" s="26"/>
      <c r="AG10">
        <f t="shared" si="2"/>
        <v>1666.4626310045412</v>
      </c>
      <c r="AI10" s="75">
        <f>PXIL!J10</f>
        <v>0</v>
      </c>
      <c r="AJ10" s="75">
        <f>PXIL!P10</f>
        <v>0</v>
      </c>
      <c r="AK10" s="75">
        <f>RTM_IEX!J10</f>
        <v>91.91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8.3687694483734099</v>
      </c>
      <c r="F11">
        <f>GT_Spot!T11</f>
        <v>0</v>
      </c>
      <c r="G11">
        <f>PPCL_NG!T11</f>
        <v>23.14</v>
      </c>
      <c r="H11">
        <f>PPCL_Spot!T11</f>
        <v>4.29</v>
      </c>
      <c r="I11">
        <f>Bawana_NG!T11</f>
        <v>67.8427397924155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864.32536359972869</v>
      </c>
      <c r="P11" s="77">
        <v>66.66</v>
      </c>
      <c r="Q11" s="77">
        <v>24.703068704186851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422.84000000000003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-51</v>
      </c>
      <c r="AA11" s="117">
        <f>STOA!J11</f>
        <v>204.85000000000002</v>
      </c>
      <c r="AB11" s="117">
        <f>-STOA!P11</f>
        <v>0</v>
      </c>
      <c r="AC11">
        <f t="shared" si="0"/>
        <v>15.554023989225357</v>
      </c>
      <c r="AD11">
        <f t="shared" si="1"/>
        <v>1649.4959175554786</v>
      </c>
      <c r="AE11">
        <f>'IDT-1'!F11</f>
        <v>-71</v>
      </c>
      <c r="AF11" s="26"/>
      <c r="AG11">
        <f t="shared" si="2"/>
        <v>1578.4959175554786</v>
      </c>
      <c r="AI11" s="75">
        <f>PXIL!J11</f>
        <v>0</v>
      </c>
      <c r="AJ11" s="75">
        <f>PXIL!P11</f>
        <v>0</v>
      </c>
      <c r="AK11" s="75">
        <f>RTM_IEX!J11</f>
        <v>29.03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8.1340704102414882</v>
      </c>
      <c r="F12">
        <f>GT_Spot!T12</f>
        <v>0</v>
      </c>
      <c r="G12">
        <f>PPCL_NG!T12</f>
        <v>23.14</v>
      </c>
      <c r="H12">
        <f>PPCL_Spot!T12</f>
        <v>4.04</v>
      </c>
      <c r="I12">
        <f>Bawana_NG!T12</f>
        <v>67.8427397924155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857.77137927972865</v>
      </c>
      <c r="P12" s="77">
        <v>66.66</v>
      </c>
      <c r="Q12" s="77">
        <v>24.703068704186851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422.83000000000004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-89</v>
      </c>
      <c r="AA12" s="117">
        <f>STOA!J12</f>
        <v>204.85000000000002</v>
      </c>
      <c r="AB12" s="117">
        <f>-STOA!P12</f>
        <v>0</v>
      </c>
      <c r="AC12">
        <f t="shared" si="0"/>
        <v>16.169924421517223</v>
      </c>
      <c r="AD12">
        <f t="shared" si="1"/>
        <v>1642.5313337650553</v>
      </c>
      <c r="AE12">
        <f>'IDT-1'!F12</f>
        <v>-53.051000000000002</v>
      </c>
      <c r="AF12" s="26"/>
      <c r="AG12">
        <f t="shared" si="2"/>
        <v>1589.4803337650553</v>
      </c>
      <c r="AI12" s="75">
        <f>PXIL!J12</f>
        <v>0</v>
      </c>
      <c r="AJ12" s="75">
        <f>PXIL!P12</f>
        <v>0</v>
      </c>
      <c r="AK12" s="75">
        <f>RTM_IEX!J12</f>
        <v>67.73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8.1340704102414882</v>
      </c>
      <c r="F13">
        <f>GT_Spot!T13</f>
        <v>0</v>
      </c>
      <c r="G13">
        <f>PPCL_NG!T13</f>
        <v>23.14</v>
      </c>
      <c r="H13">
        <f>PPCL_Spot!T13</f>
        <v>3.88</v>
      </c>
      <c r="I13">
        <f>Bawana_NG!T13</f>
        <v>67.8427397924155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854.62307605245257</v>
      </c>
      <c r="P13" s="77">
        <v>66.66</v>
      </c>
      <c r="Q13" s="77">
        <v>24.703068704186851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422.83000000000004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-123</v>
      </c>
      <c r="AA13" s="117">
        <f>STOA!J13</f>
        <v>204.85000000000002</v>
      </c>
      <c r="AB13" s="117">
        <f>-STOA!P13</f>
        <v>0</v>
      </c>
      <c r="AC13">
        <f t="shared" si="0"/>
        <v>16.612859688871833</v>
      </c>
      <c r="AD13">
        <f t="shared" si="1"/>
        <v>1624.1200952704244</v>
      </c>
      <c r="AE13">
        <f>'IDT-1'!F13</f>
        <v>-38.634999999999998</v>
      </c>
      <c r="AF13" s="26"/>
      <c r="AG13">
        <f t="shared" si="2"/>
        <v>1585.4850952704244</v>
      </c>
      <c r="AI13" s="75">
        <f>PXIL!J13</f>
        <v>0</v>
      </c>
      <c r="AJ13" s="75">
        <f>PXIL!P13</f>
        <v>0</v>
      </c>
      <c r="AK13" s="75">
        <f>RTM_IEX!J13</f>
        <v>87.07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8.1340704102414882</v>
      </c>
      <c r="F14">
        <f>GT_Spot!T14</f>
        <v>0</v>
      </c>
      <c r="G14">
        <f>PPCL_NG!T14</f>
        <v>23.14</v>
      </c>
      <c r="H14">
        <f>PPCL_Spot!T14</f>
        <v>4.04</v>
      </c>
      <c r="I14">
        <f>Bawana_NG!T14</f>
        <v>67.8427397924155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850.22815908086523</v>
      </c>
      <c r="P14" s="77">
        <v>66.66</v>
      </c>
      <c r="Q14" s="77">
        <v>24.703068704186851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422.81000000000006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-153</v>
      </c>
      <c r="AA14" s="117">
        <f>STOA!J14</f>
        <v>204.85000000000002</v>
      </c>
      <c r="AB14" s="117">
        <f>-STOA!P14</f>
        <v>0</v>
      </c>
      <c r="AC14">
        <f t="shared" si="0"/>
        <v>16.926944245187727</v>
      </c>
      <c r="AD14">
        <f t="shared" si="1"/>
        <v>1599.2310937425214</v>
      </c>
      <c r="AE14">
        <f>'IDT-1'!F14</f>
        <v>-21.335999999999999</v>
      </c>
      <c r="AF14" s="26"/>
      <c r="AG14">
        <f t="shared" si="2"/>
        <v>1577.8950937425213</v>
      </c>
      <c r="AI14" s="75">
        <f>PXIL!J14</f>
        <v>0</v>
      </c>
      <c r="AJ14" s="75">
        <f>PXIL!P14</f>
        <v>0</v>
      </c>
      <c r="AK14" s="75">
        <f>RTM_IEX!J14</f>
        <v>96.75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8.3687694483734099</v>
      </c>
      <c r="F15">
        <f>GT_Spot!T15</f>
        <v>0</v>
      </c>
      <c r="G15">
        <f>PPCL_NG!T15</f>
        <v>23.14</v>
      </c>
      <c r="H15">
        <f>PPCL_Spot!T15</f>
        <v>4.04</v>
      </c>
      <c r="I15">
        <f>Bawana_NG!T15</f>
        <v>67.8427397924155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848.29257874326527</v>
      </c>
      <c r="P15" s="77">
        <v>66.66</v>
      </c>
      <c r="Q15" s="77">
        <v>24.703068704186851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422.62000000000006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-35</v>
      </c>
      <c r="AA15" s="117">
        <f>STOA!J15</f>
        <v>204.76000000000002</v>
      </c>
      <c r="AB15" s="117">
        <f>-STOA!P15</f>
        <v>0</v>
      </c>
      <c r="AC15">
        <f t="shared" si="0"/>
        <v>15.334069442133357</v>
      </c>
      <c r="AD15">
        <f t="shared" si="1"/>
        <v>1656.8630872461076</v>
      </c>
      <c r="AE15">
        <f>'IDT-1'!F15</f>
        <v>-154</v>
      </c>
      <c r="AF15" s="26"/>
      <c r="AG15">
        <f t="shared" si="2"/>
        <v>1502.8630872461076</v>
      </c>
      <c r="AI15" s="75">
        <f>PXIL!J15</f>
        <v>0</v>
      </c>
      <c r="AJ15" s="75">
        <f>PXIL!P15</f>
        <v>0</v>
      </c>
      <c r="AK15" s="75">
        <f>RTM_IEX!J15</f>
        <v>36.770000000000003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8.3687694483734099</v>
      </c>
      <c r="F16">
        <f>GT_Spot!T16</f>
        <v>0</v>
      </c>
      <c r="G16">
        <f>PPCL_NG!T16</f>
        <v>23.14</v>
      </c>
      <c r="H16">
        <f>PPCL_Spot!T16</f>
        <v>4.04</v>
      </c>
      <c r="I16">
        <f>Bawana_NG!T16</f>
        <v>67.8427397924155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854.84656306326542</v>
      </c>
      <c r="P16" s="77">
        <v>66.66</v>
      </c>
      <c r="Q16" s="77">
        <v>24.703068704186851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422.56000000000006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-78</v>
      </c>
      <c r="AA16" s="117">
        <f>STOA!J16</f>
        <v>204.76000000000002</v>
      </c>
      <c r="AB16" s="117">
        <f>-STOA!P16</f>
        <v>0</v>
      </c>
      <c r="AC16">
        <f t="shared" si="0"/>
        <v>16.045423987603758</v>
      </c>
      <c r="AD16">
        <f t="shared" si="1"/>
        <v>1650.6057170206373</v>
      </c>
      <c r="AE16">
        <f>'IDT-1'!F16</f>
        <v>-128.01300000000001</v>
      </c>
      <c r="AF16" s="26"/>
      <c r="AG16">
        <f t="shared" si="2"/>
        <v>1522.5927170206373</v>
      </c>
      <c r="AI16" s="75">
        <f>PXIL!J16</f>
        <v>0</v>
      </c>
      <c r="AJ16" s="75">
        <f>PXIL!P16</f>
        <v>0</v>
      </c>
      <c r="AK16" s="75">
        <f>RTM_IEX!J16</f>
        <v>67.73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8.3687694483734099</v>
      </c>
      <c r="F17">
        <f>GT_Spot!T17</f>
        <v>0</v>
      </c>
      <c r="G17">
        <f>PPCL_NG!T17</f>
        <v>23.14</v>
      </c>
      <c r="H17">
        <f>PPCL_Spot!T17</f>
        <v>4.04</v>
      </c>
      <c r="I17">
        <f>Bawana_NG!T17</f>
        <v>67.8427397924155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849.0750167820654</v>
      </c>
      <c r="P17" s="77">
        <v>66.66</v>
      </c>
      <c r="Q17" s="77">
        <v>24.703068704186851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423.66000000000008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-91</v>
      </c>
      <c r="AA17" s="117">
        <f>STOA!J17</f>
        <v>204.76000000000002</v>
      </c>
      <c r="AB17" s="117">
        <f>-STOA!P17</f>
        <v>0</v>
      </c>
      <c r="AC17">
        <f t="shared" si="0"/>
        <v>16.204738038117735</v>
      </c>
      <c r="AD17">
        <f t="shared" si="1"/>
        <v>1642.4348566889234</v>
      </c>
      <c r="AE17">
        <f>'IDT-1'!F17</f>
        <v>-120.517</v>
      </c>
      <c r="AF17" s="26"/>
      <c r="AG17">
        <f t="shared" si="2"/>
        <v>1521.9178566889234</v>
      </c>
      <c r="AI17" s="75">
        <f>PXIL!J17</f>
        <v>0</v>
      </c>
      <c r="AJ17" s="75">
        <f>PXIL!P17</f>
        <v>0</v>
      </c>
      <c r="AK17" s="75">
        <f>RTM_IEX!J17</f>
        <v>77.39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8.3687694483734099</v>
      </c>
      <c r="F18">
        <f>GT_Spot!T18</f>
        <v>0</v>
      </c>
      <c r="G18">
        <f>PPCL_NG!T18</f>
        <v>23.14</v>
      </c>
      <c r="H18">
        <f>PPCL_Spot!T18</f>
        <v>4.04</v>
      </c>
      <c r="I18">
        <f>Bawana_NG!T18</f>
        <v>67.8427397924155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850.27289989446524</v>
      </c>
      <c r="P18" s="77">
        <v>66.66</v>
      </c>
      <c r="Q18" s="77">
        <v>24.703068704186851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423.47000000000008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-113</v>
      </c>
      <c r="AA18" s="117">
        <f>STOA!J18</f>
        <v>204.76000000000002</v>
      </c>
      <c r="AB18" s="117">
        <f>-STOA!P18</f>
        <v>0</v>
      </c>
      <c r="AC18">
        <f t="shared" si="0"/>
        <v>16.281326214995154</v>
      </c>
      <c r="AD18">
        <f t="shared" si="1"/>
        <v>1606.8661516244458</v>
      </c>
      <c r="AE18">
        <f>'IDT-1'!F18</f>
        <v>-108.98399999999999</v>
      </c>
      <c r="AF18" s="26"/>
      <c r="AG18">
        <f t="shared" si="2"/>
        <v>1497.8821516244459</v>
      </c>
      <c r="AI18" s="75">
        <f>PXIL!J18</f>
        <v>0</v>
      </c>
      <c r="AJ18" s="75">
        <f>PXIL!P18</f>
        <v>0</v>
      </c>
      <c r="AK18" s="75">
        <f>RTM_IEX!J18</f>
        <v>62.89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8.3687694483734099</v>
      </c>
      <c r="F19">
        <f>GT_Spot!T19</f>
        <v>0</v>
      </c>
      <c r="G19">
        <f>PPCL_NG!T19</f>
        <v>23.14</v>
      </c>
      <c r="H19">
        <f>PPCL_Spot!T19</f>
        <v>3.88</v>
      </c>
      <c r="I19">
        <f>Bawana_NG!T19</f>
        <v>67.8427397924155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850.27289989446524</v>
      </c>
      <c r="P19" s="77">
        <v>66.66</v>
      </c>
      <c r="Q19" s="77">
        <v>24.703068704186851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422.91000000000008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-137</v>
      </c>
      <c r="AA19" s="117">
        <f>STOA!J19</f>
        <v>204.57000000000002</v>
      </c>
      <c r="AB19" s="117">
        <f>-STOA!P19</f>
        <v>0</v>
      </c>
      <c r="AC19">
        <f t="shared" si="0"/>
        <v>16.273521275527841</v>
      </c>
      <c r="AD19">
        <f t="shared" si="1"/>
        <v>1557.7739565639131</v>
      </c>
      <c r="AE19">
        <f>'IDT-1'!F19</f>
        <v>-99.757999999999996</v>
      </c>
      <c r="AF19" s="26"/>
      <c r="AG19">
        <f t="shared" si="2"/>
        <v>1458.0159565639131</v>
      </c>
      <c r="AI19" s="75">
        <f>PXIL!J19</f>
        <v>0</v>
      </c>
      <c r="AJ19" s="75">
        <f>PXIL!P19</f>
        <v>0</v>
      </c>
      <c r="AK19" s="75">
        <f>RTM_IEX!J19</f>
        <v>38.700000000000003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8.3687694483734099</v>
      </c>
      <c r="F20">
        <f>GT_Spot!T20</f>
        <v>0</v>
      </c>
      <c r="G20">
        <f>PPCL_NG!T20</f>
        <v>23.14</v>
      </c>
      <c r="H20">
        <f>PPCL_Spot!T20</f>
        <v>4.04</v>
      </c>
      <c r="I20">
        <f>Bawana_NG!T20</f>
        <v>67.8427397924155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850.27289989446524</v>
      </c>
      <c r="P20" s="77">
        <v>66.66</v>
      </c>
      <c r="Q20" s="77">
        <v>24.703068704186851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422.73000000000008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-166</v>
      </c>
      <c r="AA20" s="117">
        <f>STOA!J20</f>
        <v>204.57000000000002</v>
      </c>
      <c r="AB20" s="117">
        <f>-STOA!P20</f>
        <v>0</v>
      </c>
      <c r="AC20">
        <f t="shared" si="0"/>
        <v>16.786274973671503</v>
      </c>
      <c r="AD20">
        <f t="shared" si="1"/>
        <v>1557.2712028657695</v>
      </c>
      <c r="AE20">
        <f>'IDT-1'!F20</f>
        <v>-80.153000000000006</v>
      </c>
      <c r="AF20" s="26"/>
      <c r="AG20">
        <f t="shared" si="2"/>
        <v>1477.1182028657695</v>
      </c>
      <c r="AI20" s="75">
        <f>PXIL!J20</f>
        <v>0</v>
      </c>
      <c r="AJ20" s="75">
        <f>PXIL!P20</f>
        <v>0</v>
      </c>
      <c r="AK20" s="75">
        <f>RTM_IEX!J20</f>
        <v>67.73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8.3687694483734099</v>
      </c>
      <c r="F21">
        <f>GT_Spot!T21</f>
        <v>0</v>
      </c>
      <c r="G21">
        <f>PPCL_NG!T21</f>
        <v>23.14</v>
      </c>
      <c r="H21">
        <f>PPCL_Spot!T21</f>
        <v>4.04</v>
      </c>
      <c r="I21">
        <f>Bawana_NG!T21</f>
        <v>67.8427397924155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850.27289989446524</v>
      </c>
      <c r="P21" s="77">
        <v>66.66</v>
      </c>
      <c r="Q21" s="77">
        <v>24.703068704186851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422.48000000000008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-193</v>
      </c>
      <c r="AA21" s="117">
        <f>STOA!J21</f>
        <v>204.57000000000002</v>
      </c>
      <c r="AB21" s="117">
        <f>-STOA!P21</f>
        <v>0</v>
      </c>
      <c r="AC21">
        <f t="shared" si="0"/>
        <v>16.495872416770776</v>
      </c>
      <c r="AD21">
        <f t="shared" si="1"/>
        <v>1470.3216054226702</v>
      </c>
      <c r="AE21">
        <f>'IDT-1'!F21</f>
        <v>-66.89</v>
      </c>
      <c r="AF21" s="26"/>
      <c r="AG21">
        <f t="shared" si="2"/>
        <v>1403.4316054226701</v>
      </c>
      <c r="AI21" s="75">
        <f>PXIL!J21</f>
        <v>0</v>
      </c>
      <c r="AJ21" s="75">
        <f>PXIL!P21</f>
        <v>0</v>
      </c>
      <c r="AK21" s="75">
        <f>RTM_IEX!J21</f>
        <v>7.74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8.3687694483734099</v>
      </c>
      <c r="F22">
        <f>GT_Spot!T22</f>
        <v>0</v>
      </c>
      <c r="G22">
        <f>PPCL_NG!T22</f>
        <v>23.14</v>
      </c>
      <c r="H22">
        <f>PPCL_Spot!T22</f>
        <v>4.04</v>
      </c>
      <c r="I22">
        <f>Bawana_NG!T22</f>
        <v>67.8427397924155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847.06106193006531</v>
      </c>
      <c r="P22" s="77">
        <v>66.66</v>
      </c>
      <c r="Q22" s="77">
        <v>24.703068704186851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425.75000000000011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-227</v>
      </c>
      <c r="AA22" s="117">
        <f>STOA!J22</f>
        <v>204.57000000000002</v>
      </c>
      <c r="AB22" s="117">
        <f>-STOA!P22</f>
        <v>0</v>
      </c>
      <c r="AC22">
        <f t="shared" si="0"/>
        <v>17.240968578438697</v>
      </c>
      <c r="AD22">
        <f t="shared" si="1"/>
        <v>1485.9446712966023</v>
      </c>
      <c r="AE22">
        <f>'IDT-1'!F22</f>
        <v>-51.896999999999998</v>
      </c>
      <c r="AF22" s="26"/>
      <c r="AG22">
        <f t="shared" si="2"/>
        <v>1434.0476712966024</v>
      </c>
      <c r="AI22" s="75">
        <f>PXIL!J22</f>
        <v>0</v>
      </c>
      <c r="AJ22" s="75">
        <f>PXIL!P22</f>
        <v>0</v>
      </c>
      <c r="AK22" s="75">
        <f>RTM_IEX!J22</f>
        <v>58.05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8.3687694483734099</v>
      </c>
      <c r="F23">
        <f>GT_Spot!T23</f>
        <v>0</v>
      </c>
      <c r="G23">
        <f>PPCL_NG!T23</f>
        <v>23.14</v>
      </c>
      <c r="H23">
        <f>PPCL_Spot!T23</f>
        <v>4.04</v>
      </c>
      <c r="I23">
        <f>Bawana_NG!T23</f>
        <v>67.8427397924155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847.06106193006531</v>
      </c>
      <c r="P23" s="77">
        <v>66.66</v>
      </c>
      <c r="Q23" s="77">
        <v>24.703068704186851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425.36000000000013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-243</v>
      </c>
      <c r="AA23" s="117">
        <f>STOA!J23</f>
        <v>204.48000000000002</v>
      </c>
      <c r="AB23" s="117">
        <f>-STOA!P23</f>
        <v>0</v>
      </c>
      <c r="AC23">
        <f t="shared" si="0"/>
        <v>17.378794618793826</v>
      </c>
      <c r="AD23">
        <f t="shared" si="1"/>
        <v>1469.3268452562472</v>
      </c>
      <c r="AE23">
        <f>'IDT-1'!F23</f>
        <v>-42.670999999999999</v>
      </c>
      <c r="AF23" s="26"/>
      <c r="AG23">
        <f t="shared" si="2"/>
        <v>1426.6558452562472</v>
      </c>
      <c r="AI23" s="75">
        <f>PXIL!J23</f>
        <v>0</v>
      </c>
      <c r="AJ23" s="75">
        <f>PXIL!P23</f>
        <v>0</v>
      </c>
      <c r="AK23" s="75">
        <f>RTM_IEX!J23</f>
        <v>58.05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8.3687694483734099</v>
      </c>
      <c r="F24">
        <f>GT_Spot!T24</f>
        <v>0</v>
      </c>
      <c r="G24">
        <f>PPCL_NG!T24</f>
        <v>23.14</v>
      </c>
      <c r="H24">
        <f>PPCL_Spot!T24</f>
        <v>4.04</v>
      </c>
      <c r="I24">
        <f>Bawana_NG!T24</f>
        <v>67.8427397924155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852.17597753326515</v>
      </c>
      <c r="P24" s="77">
        <v>66.66</v>
      </c>
      <c r="Q24" s="77">
        <v>24.703068704186851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425.17000000000013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-268</v>
      </c>
      <c r="AA24" s="117">
        <f>STOA!J24</f>
        <v>204.48000000000002</v>
      </c>
      <c r="AB24" s="117">
        <f>-STOA!P24</f>
        <v>0</v>
      </c>
      <c r="AC24">
        <f t="shared" si="0"/>
        <v>17.686679064156866</v>
      </c>
      <c r="AD24">
        <f t="shared" si="1"/>
        <v>1453.7838764140843</v>
      </c>
      <c r="AE24">
        <f>'IDT-1'!F24</f>
        <v>-28.832000000000001</v>
      </c>
      <c r="AF24" s="26"/>
      <c r="AG24">
        <f t="shared" si="2"/>
        <v>1424.9518764140842</v>
      </c>
      <c r="AI24" s="75">
        <f>PXIL!J24</f>
        <v>0</v>
      </c>
      <c r="AJ24" s="75">
        <f>PXIL!P24</f>
        <v>0</v>
      </c>
      <c r="AK24" s="75">
        <f>RTM_IEX!J24</f>
        <v>62.89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8.3687694483734099</v>
      </c>
      <c r="F25">
        <f>GT_Spot!T25</f>
        <v>0</v>
      </c>
      <c r="G25">
        <f>PPCL_NG!T25</f>
        <v>23.14</v>
      </c>
      <c r="H25">
        <f>PPCL_Spot!T25</f>
        <v>3.88</v>
      </c>
      <c r="I25">
        <f>Bawana_NG!T25</f>
        <v>67.8427397924155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855.25492507766523</v>
      </c>
      <c r="P25" s="77">
        <v>66.66</v>
      </c>
      <c r="Q25" s="77">
        <v>24.703068704186851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424.93000000000012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-287</v>
      </c>
      <c r="AA25" s="117">
        <f>STOA!J25</f>
        <v>204.48000000000002</v>
      </c>
      <c r="AB25" s="117">
        <f>-STOA!P25</f>
        <v>0</v>
      </c>
      <c r="AC25">
        <f t="shared" si="0"/>
        <v>17.393618225469297</v>
      </c>
      <c r="AD25">
        <f t="shared" si="1"/>
        <v>1382.6058847971717</v>
      </c>
      <c r="AE25">
        <f>'IDT-1'!F25</f>
        <v>-17.876000000000001</v>
      </c>
      <c r="AF25" s="26"/>
      <c r="AG25">
        <f t="shared" si="2"/>
        <v>1364.7298847971717</v>
      </c>
      <c r="AI25" s="75">
        <f>PXIL!J25</f>
        <v>0</v>
      </c>
      <c r="AJ25" s="75">
        <f>PXIL!P25</f>
        <v>0</v>
      </c>
      <c r="AK25" s="75">
        <f>RTM_IEX!J25</f>
        <v>7.74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12.181351582549187</v>
      </c>
      <c r="F26">
        <f>GT_Spot!T26</f>
        <v>0</v>
      </c>
      <c r="G26">
        <f>PPCL_NG!T26</f>
        <v>23.14</v>
      </c>
      <c r="H26">
        <f>PPCL_Spot!T26</f>
        <v>6.36</v>
      </c>
      <c r="I26">
        <f>Bawana_NG!T26</f>
        <v>67.8427397924155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855.25492507766523</v>
      </c>
      <c r="P26" s="77">
        <v>66.66</v>
      </c>
      <c r="Q26" s="77">
        <v>24.703068704186851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424.73000000000013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-307</v>
      </c>
      <c r="AA26" s="117">
        <f>STOA!J26</f>
        <v>204.48000000000002</v>
      </c>
      <c r="AB26" s="117">
        <f>-STOA!P26</f>
        <v>0</v>
      </c>
      <c r="AC26">
        <f t="shared" si="0"/>
        <v>18.067523498693951</v>
      </c>
      <c r="AD26">
        <f t="shared" si="1"/>
        <v>1418.334561658123</v>
      </c>
      <c r="AE26">
        <f>'IDT-1'!F26</f>
        <v>-14.993</v>
      </c>
      <c r="AF26" s="26"/>
      <c r="AG26">
        <f t="shared" si="2"/>
        <v>1403.3415616581231</v>
      </c>
      <c r="AI26" s="75">
        <f>PXIL!J26</f>
        <v>0</v>
      </c>
      <c r="AJ26" s="75">
        <f>PXIL!P26</f>
        <v>0</v>
      </c>
      <c r="AK26" s="75">
        <f>RTM_IEX!J26</f>
        <v>58.05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12.181351582549187</v>
      </c>
      <c r="F27">
        <f>GT_Spot!T27</f>
        <v>0</v>
      </c>
      <c r="G27">
        <f>PPCL_NG!T27</f>
        <v>23.14</v>
      </c>
      <c r="H27">
        <f>PPCL_Spot!T27</f>
        <v>6.56</v>
      </c>
      <c r="I27">
        <f>Bawana_NG!T27</f>
        <v>67.8427397924155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855.2203149696652</v>
      </c>
      <c r="P27" s="77">
        <v>66.66</v>
      </c>
      <c r="Q27" s="77">
        <v>24.703068704186851</v>
      </c>
      <c r="R27" s="80">
        <v>3.8500000000000005</v>
      </c>
      <c r="S27" s="80">
        <v>0</v>
      </c>
      <c r="T27" s="78">
        <f>SUMPRODUCT(LTA!F27:AJ27,LTA!F$101:AJ$101,LTA!F$105:AJ$105)</f>
        <v>0.09</v>
      </c>
      <c r="U27" s="78">
        <f>SUMPRODUCT(LTA!F27:AJ27,LTA!F$102:AJ$102,LTA!F$105:AJ$105)</f>
        <v>425.25000000000006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-208</v>
      </c>
      <c r="AA27" s="117">
        <f>STOA!J27</f>
        <v>204.39000000000001</v>
      </c>
      <c r="AB27" s="117">
        <f>-STOA!P27</f>
        <v>0</v>
      </c>
      <c r="AC27">
        <f t="shared" si="0"/>
        <v>17.271092305046217</v>
      </c>
      <c r="AD27">
        <f t="shared" si="1"/>
        <v>1527.5063827437705</v>
      </c>
      <c r="AE27">
        <f>'IDT-1'!F27</f>
        <v>-125.70699999999999</v>
      </c>
      <c r="AF27" s="26"/>
      <c r="AG27">
        <f t="shared" si="2"/>
        <v>1401.7993827437704</v>
      </c>
      <c r="AI27" s="75">
        <f>PXIL!J27</f>
        <v>0</v>
      </c>
      <c r="AJ27" s="75">
        <f>PXIL!P27</f>
        <v>0</v>
      </c>
      <c r="AK27" s="75">
        <f>RTM_IEX!J27</f>
        <v>62.89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12.181351582549187</v>
      </c>
      <c r="F28">
        <f>GT_Spot!T28</f>
        <v>0</v>
      </c>
      <c r="G28">
        <f>PPCL_NG!T28</f>
        <v>23.14</v>
      </c>
      <c r="H28">
        <f>PPCL_Spot!T28</f>
        <v>6.56</v>
      </c>
      <c r="I28">
        <f>Bawana_NG!T28</f>
        <v>67.8427397924155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870.33484764966511</v>
      </c>
      <c r="P28" s="77">
        <v>66.66</v>
      </c>
      <c r="Q28" s="77">
        <v>24.703068704186851</v>
      </c>
      <c r="R28" s="80">
        <v>7.2400000000000011</v>
      </c>
      <c r="S28" s="80">
        <v>0</v>
      </c>
      <c r="T28" s="78">
        <f>SUMPRODUCT(LTA!F28:AJ28,LTA!F$101:AJ$101,LTA!F$105:AJ$105)</f>
        <v>0.97</v>
      </c>
      <c r="U28" s="78">
        <f>SUMPRODUCT(LTA!F28:AJ28,LTA!F$102:AJ$102,LTA!F$105:AJ$105)</f>
        <v>427.00000000000006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-241</v>
      </c>
      <c r="AA28" s="117">
        <f>STOA!J28</f>
        <v>204.39000000000001</v>
      </c>
      <c r="AB28" s="117">
        <f>-STOA!P28</f>
        <v>0</v>
      </c>
      <c r="AC28">
        <f t="shared" si="0"/>
        <v>17.750054400862659</v>
      </c>
      <c r="AD28">
        <f t="shared" si="1"/>
        <v>1515.1619533279543</v>
      </c>
      <c r="AE28">
        <f>'IDT-1'!F28</f>
        <v>-111.86799999999999</v>
      </c>
      <c r="AF28" s="26"/>
      <c r="AG28">
        <f t="shared" si="2"/>
        <v>1403.2939533279543</v>
      </c>
      <c r="AI28" s="75">
        <f>PXIL!J28</f>
        <v>0</v>
      </c>
      <c r="AJ28" s="75">
        <f>PXIL!P28</f>
        <v>0</v>
      </c>
      <c r="AK28" s="75">
        <f>RTM_IEX!J28</f>
        <v>62.89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12.181351582549187</v>
      </c>
      <c r="F29">
        <f>GT_Spot!T29</f>
        <v>0</v>
      </c>
      <c r="G29">
        <f>PPCL_NG!T29</f>
        <v>23.14</v>
      </c>
      <c r="H29">
        <f>PPCL_Spot!T29</f>
        <v>6.56</v>
      </c>
      <c r="I29">
        <f>Bawana_NG!T29</f>
        <v>67.8427397924155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868.38948990286531</v>
      </c>
      <c r="P29" s="77">
        <v>66.66</v>
      </c>
      <c r="Q29" s="77">
        <v>24.703068704186851</v>
      </c>
      <c r="R29" s="80">
        <v>11.59</v>
      </c>
      <c r="S29" s="80">
        <v>0</v>
      </c>
      <c r="T29" s="78">
        <f>SUMPRODUCT(LTA!F29:AJ29,LTA!F$101:AJ$101,LTA!F$105:AJ$105)</f>
        <v>2.88</v>
      </c>
      <c r="U29" s="78">
        <f>SUMPRODUCT(LTA!F29:AJ29,LTA!F$102:AJ$102,LTA!F$105:AJ$105)</f>
        <v>432.41000000000008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-257</v>
      </c>
      <c r="AA29" s="117">
        <f>STOA!J29</f>
        <v>204.39000000000001</v>
      </c>
      <c r="AB29" s="117">
        <f>-STOA!P29</f>
        <v>0</v>
      </c>
      <c r="AC29">
        <f t="shared" si="0"/>
        <v>17.977681293045947</v>
      </c>
      <c r="AD29">
        <f t="shared" si="1"/>
        <v>1508.6589686889713</v>
      </c>
      <c r="AE29">
        <f>'IDT-1'!F29</f>
        <v>-104.371</v>
      </c>
      <c r="AF29" s="26"/>
      <c r="AG29">
        <f t="shared" si="2"/>
        <v>1404.2879686889712</v>
      </c>
      <c r="AI29" s="75">
        <f>PXIL!J29</f>
        <v>0</v>
      </c>
      <c r="AJ29" s="75">
        <f>PXIL!P29</f>
        <v>0</v>
      </c>
      <c r="AK29" s="75">
        <f>RTM_IEX!J29</f>
        <v>62.89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12.181351582549187</v>
      </c>
      <c r="F30">
        <f>GT_Spot!T30</f>
        <v>0</v>
      </c>
      <c r="G30">
        <f>PPCL_NG!T30</f>
        <v>23.14</v>
      </c>
      <c r="H30">
        <f>PPCL_Spot!T30</f>
        <v>6.56</v>
      </c>
      <c r="I30">
        <f>Bawana_NG!T30</f>
        <v>67.8427397924155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868.38948990286531</v>
      </c>
      <c r="P30" s="77">
        <v>66.66</v>
      </c>
      <c r="Q30" s="77">
        <v>24.703068704186851</v>
      </c>
      <c r="R30" s="80">
        <v>19.199999999999996</v>
      </c>
      <c r="S30" s="80">
        <v>0</v>
      </c>
      <c r="T30" s="78">
        <f>SUMPRODUCT(LTA!F30:AJ30,LTA!F$101:AJ$101,LTA!F$105:AJ$105)</f>
        <v>6.06</v>
      </c>
      <c r="U30" s="78">
        <f>SUMPRODUCT(LTA!F30:AJ30,LTA!F$102:AJ$102,LTA!F$105:AJ$105)</f>
        <v>437.53000000000009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-302</v>
      </c>
      <c r="AA30" s="117">
        <f>STOA!J30</f>
        <v>204.39000000000001</v>
      </c>
      <c r="AB30" s="117">
        <f>-STOA!P30</f>
        <v>0</v>
      </c>
      <c r="AC30">
        <f t="shared" si="0"/>
        <v>18.474613031544735</v>
      </c>
      <c r="AD30">
        <f t="shared" si="1"/>
        <v>1474.2320369504723</v>
      </c>
      <c r="AE30">
        <f>'IDT-1'!F30</f>
        <v>-81.305999999999997</v>
      </c>
      <c r="AF30" s="26"/>
      <c r="AG30">
        <f t="shared" si="2"/>
        <v>1392.9260369504723</v>
      </c>
      <c r="AI30" s="75">
        <f>PXIL!J30</f>
        <v>0</v>
      </c>
      <c r="AJ30" s="75">
        <f>PXIL!P30</f>
        <v>0</v>
      </c>
      <c r="AK30" s="75">
        <f>RTM_IEX!J30</f>
        <v>58.05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12.181351582549187</v>
      </c>
      <c r="F31">
        <f>GT_Spot!T31</f>
        <v>0</v>
      </c>
      <c r="G31">
        <f>PPCL_NG!T31</f>
        <v>23.14</v>
      </c>
      <c r="H31">
        <f>PPCL_Spot!T31</f>
        <v>6.56</v>
      </c>
      <c r="I31">
        <f>Bawana_NG!T31</f>
        <v>67.8427397924155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864.21923266886517</v>
      </c>
      <c r="P31" s="77">
        <v>66.66</v>
      </c>
      <c r="Q31" s="77">
        <v>24.703068704186851</v>
      </c>
      <c r="R31" s="80">
        <v>19.2</v>
      </c>
      <c r="S31" s="80">
        <v>0</v>
      </c>
      <c r="T31" s="78">
        <f>SUMPRODUCT(LTA!F31:AJ31,LTA!F$101:AJ$101,LTA!F$105:AJ$105)</f>
        <v>11.77</v>
      </c>
      <c r="U31" s="78">
        <f>SUMPRODUCT(LTA!F31:AJ31,LTA!F$102:AJ$102,LTA!F$105:AJ$105)</f>
        <v>442.89000000000004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-339</v>
      </c>
      <c r="AA31" s="117">
        <f>STOA!J31</f>
        <v>204.3</v>
      </c>
      <c r="AB31" s="117">
        <f>-STOA!P31</f>
        <v>0</v>
      </c>
      <c r="AC31">
        <f t="shared" si="0"/>
        <v>18.503117654084082</v>
      </c>
      <c r="AD31">
        <f t="shared" si="1"/>
        <v>1368.9632750939327</v>
      </c>
      <c r="AE31">
        <f>'IDT-1'!F31</f>
        <v>-57.664000000000001</v>
      </c>
      <c r="AF31" s="26"/>
      <c r="AG31">
        <f t="shared" si="2"/>
        <v>1311.2992750939327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-17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12.181351582549187</v>
      </c>
      <c r="F32">
        <f>GT_Spot!T32</f>
        <v>0</v>
      </c>
      <c r="G32">
        <f>PPCL_NG!T32</f>
        <v>23.14</v>
      </c>
      <c r="H32">
        <f>PPCL_Spot!T32</f>
        <v>6.56</v>
      </c>
      <c r="I32">
        <f>Bawana_NG!T32</f>
        <v>67.8427397924155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864.21923266886517</v>
      </c>
      <c r="P32" s="77">
        <v>66.66</v>
      </c>
      <c r="Q32" s="77">
        <v>24.703068704186851</v>
      </c>
      <c r="R32" s="80">
        <v>19.2</v>
      </c>
      <c r="S32" s="80">
        <v>0</v>
      </c>
      <c r="T32" s="78">
        <f>SUMPRODUCT(LTA!F32:AJ32,LTA!F$101:AJ$101,LTA!F$105:AJ$105)</f>
        <v>19.299999999999997</v>
      </c>
      <c r="U32" s="78">
        <f>SUMPRODUCT(LTA!F32:AJ32,LTA!F$102:AJ$102,LTA!F$105:AJ$105)</f>
        <v>448.97000000000008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-390</v>
      </c>
      <c r="AA32" s="117">
        <f>STOA!J32</f>
        <v>204.3</v>
      </c>
      <c r="AB32" s="117">
        <f>-STOA!P32</f>
        <v>0</v>
      </c>
      <c r="AC32">
        <f t="shared" si="0"/>
        <v>19.265301989838722</v>
      </c>
      <c r="AD32">
        <f t="shared" si="1"/>
        <v>1386.5110907581779</v>
      </c>
      <c r="AE32">
        <f>'IDT-1'!F32</f>
        <v>-30.562000000000001</v>
      </c>
      <c r="AF32" s="26"/>
      <c r="AG32">
        <f t="shared" si="2"/>
        <v>1355.949090758178</v>
      </c>
      <c r="AI32" s="75">
        <f>PXIL!J32</f>
        <v>0</v>
      </c>
      <c r="AJ32" s="75">
        <f>PXIL!P32</f>
        <v>0</v>
      </c>
      <c r="AK32" s="75">
        <f>RTM_IEX!J32</f>
        <v>38.700000000000003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12.181351582549187</v>
      </c>
      <c r="F33">
        <f>GT_Spot!T33</f>
        <v>0</v>
      </c>
      <c r="G33">
        <f>PPCL_NG!T33</f>
        <v>23.14</v>
      </c>
      <c r="H33">
        <f>PPCL_Spot!T33</f>
        <v>6.56</v>
      </c>
      <c r="I33">
        <f>Bawana_NG!T33</f>
        <v>67.8427397924155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851.49918712218903</v>
      </c>
      <c r="P33" s="77">
        <v>66.66</v>
      </c>
      <c r="Q33" s="77">
        <v>24.703068704186851</v>
      </c>
      <c r="R33" s="80">
        <v>19.2</v>
      </c>
      <c r="S33" s="80">
        <v>0</v>
      </c>
      <c r="T33" s="78">
        <f>SUMPRODUCT(LTA!F33:AJ33,LTA!F$101:AJ$101,LTA!F$105:AJ$105)</f>
        <v>29.25</v>
      </c>
      <c r="U33" s="78">
        <f>SUMPRODUCT(LTA!F33:AJ33,LTA!F$102:AJ$102,LTA!F$105:AJ$105)</f>
        <v>453.00000000000006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-443</v>
      </c>
      <c r="AA33" s="117">
        <f>STOA!J33</f>
        <v>204.3</v>
      </c>
      <c r="AB33" s="117">
        <f>-STOA!P33</f>
        <v>0</v>
      </c>
      <c r="AC33">
        <f t="shared" si="0"/>
        <v>19.746930347704325</v>
      </c>
      <c r="AD33">
        <f t="shared" si="1"/>
        <v>1334.2894168536361</v>
      </c>
      <c r="AE33">
        <f>'IDT-1'!F33</f>
        <v>-5.19</v>
      </c>
      <c r="AF33" s="26"/>
      <c r="AG33">
        <f t="shared" si="2"/>
        <v>1329.0994168536361</v>
      </c>
      <c r="AI33" s="75">
        <f>PXIL!J33</f>
        <v>0</v>
      </c>
      <c r="AJ33" s="75">
        <f>PXIL!P33</f>
        <v>0</v>
      </c>
      <c r="AK33" s="75">
        <f>RTM_IEX!J33</f>
        <v>38.700000000000003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12.181351582549187</v>
      </c>
      <c r="F34">
        <f>GT_Spot!T34</f>
        <v>0</v>
      </c>
      <c r="G34">
        <f>PPCL_NG!T34</f>
        <v>23.14</v>
      </c>
      <c r="H34">
        <f>PPCL_Spot!T34</f>
        <v>6.56</v>
      </c>
      <c r="I34">
        <f>Bawana_NG!T34</f>
        <v>67.8427397924155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834.11747454018905</v>
      </c>
      <c r="P34" s="77">
        <v>66.66</v>
      </c>
      <c r="Q34" s="77">
        <v>24.703068704186851</v>
      </c>
      <c r="R34" s="80">
        <v>19.2</v>
      </c>
      <c r="S34" s="80">
        <v>0</v>
      </c>
      <c r="T34" s="78">
        <f>SUMPRODUCT(LTA!F34:AJ34,LTA!F$101:AJ$101,LTA!F$105:AJ$105)</f>
        <v>42.64</v>
      </c>
      <c r="U34" s="78">
        <f>SUMPRODUCT(LTA!F34:AJ34,LTA!F$102:AJ$102,LTA!F$105:AJ$105)</f>
        <v>458.17000000000007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-434</v>
      </c>
      <c r="AA34" s="117">
        <f>STOA!J34</f>
        <v>204.3</v>
      </c>
      <c r="AB34" s="117">
        <f>-STOA!P34</f>
        <v>0</v>
      </c>
      <c r="AC34">
        <f t="shared" si="0"/>
        <v>19.677396129282968</v>
      </c>
      <c r="AD34">
        <f t="shared" si="1"/>
        <v>1344.5372384900579</v>
      </c>
      <c r="AE34">
        <f>'IDT-1'!F34</f>
        <v>-17.298999999999999</v>
      </c>
      <c r="AF34" s="26"/>
      <c r="AG34">
        <f t="shared" si="2"/>
        <v>1327.2382384900579</v>
      </c>
      <c r="AI34" s="75">
        <f>PXIL!J34</f>
        <v>0</v>
      </c>
      <c r="AJ34" s="75">
        <f>PXIL!P34</f>
        <v>0</v>
      </c>
      <c r="AK34" s="75">
        <f>RTM_IEX!J34</f>
        <v>38.700000000000003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12.186674493689463</v>
      </c>
      <c r="F35">
        <f>GT_Spot!T35</f>
        <v>0</v>
      </c>
      <c r="G35">
        <f>PPCL_NG!T35</f>
        <v>23.14</v>
      </c>
      <c r="H35">
        <f>PPCL_Spot!T35</f>
        <v>6.56</v>
      </c>
      <c r="I35">
        <f>Bawana_NG!T35</f>
        <v>66.747260189631817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837.70689345446533</v>
      </c>
      <c r="P35" s="77">
        <v>66.66</v>
      </c>
      <c r="Q35" s="77">
        <v>24.703068704186851</v>
      </c>
      <c r="R35" s="80">
        <v>19.2</v>
      </c>
      <c r="S35" s="80">
        <v>0</v>
      </c>
      <c r="T35" s="78">
        <f>SUMPRODUCT(LTA!F35:AJ35,LTA!F$101:AJ$101,LTA!F$105:AJ$105)</f>
        <v>57.95</v>
      </c>
      <c r="U35" s="78">
        <f>SUMPRODUCT(LTA!F35:AJ35,LTA!F$102:AJ$102,LTA!F$105:AJ$105)</f>
        <v>450.44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-449</v>
      </c>
      <c r="AA35" s="117">
        <f>STOA!J35</f>
        <v>204.3</v>
      </c>
      <c r="AB35" s="117">
        <f>-STOA!P35</f>
        <v>0</v>
      </c>
      <c r="AC35">
        <f t="shared" si="0"/>
        <v>19.98444954967507</v>
      </c>
      <c r="AD35">
        <f t="shared" si="1"/>
        <v>1348.9894472922986</v>
      </c>
      <c r="AE35">
        <f>'IDT-1'!F35</f>
        <v>-7.4960000000000004</v>
      </c>
      <c r="AF35" s="26"/>
      <c r="AG35">
        <f t="shared" si="2"/>
        <v>1341.4934472922985</v>
      </c>
      <c r="AI35" s="75">
        <f>PXIL!J35</f>
        <v>0</v>
      </c>
      <c r="AJ35" s="75">
        <f>PXIL!P35</f>
        <v>0</v>
      </c>
      <c r="AK35" s="75">
        <f>RTM_IEX!J35</f>
        <v>48.38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12.186674493689463</v>
      </c>
      <c r="F36">
        <f>GT_Spot!T36</f>
        <v>0</v>
      </c>
      <c r="G36">
        <f>PPCL_NG!T36</f>
        <v>23.14</v>
      </c>
      <c r="H36">
        <f>PPCL_Spot!T36</f>
        <v>6.56</v>
      </c>
      <c r="I36">
        <f>Bawana_NG!T36</f>
        <v>66.747260189631817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832.98668379295418</v>
      </c>
      <c r="P36" s="77">
        <v>66.66</v>
      </c>
      <c r="Q36" s="77">
        <v>24.703068704186851</v>
      </c>
      <c r="R36" s="80">
        <v>19.2</v>
      </c>
      <c r="S36" s="80">
        <v>0</v>
      </c>
      <c r="T36" s="78">
        <f>SUMPRODUCT(LTA!F36:AJ36,LTA!F$101:AJ$101,LTA!F$105:AJ$105)</f>
        <v>74.08</v>
      </c>
      <c r="U36" s="78">
        <f>SUMPRODUCT(LTA!F36:AJ36,LTA!F$102:AJ$102,LTA!F$105:AJ$105)</f>
        <v>442.72000000000008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-358.8</v>
      </c>
      <c r="AA36" s="117">
        <f>STOA!J36</f>
        <v>204.3</v>
      </c>
      <c r="AB36" s="117">
        <f>-STOA!P36</f>
        <v>0</v>
      </c>
      <c r="AC36">
        <f t="shared" si="0"/>
        <v>19.056712427817608</v>
      </c>
      <c r="AD36">
        <f t="shared" si="1"/>
        <v>1365.4269747526448</v>
      </c>
      <c r="AE36">
        <f>'IDT-1'!F36</f>
        <v>-5.19</v>
      </c>
      <c r="AF36" s="26"/>
      <c r="AG36">
        <f t="shared" si="2"/>
        <v>1360.2369747526448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-30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12.186674493689463</v>
      </c>
      <c r="F37">
        <f>GT_Spot!T37</f>
        <v>0</v>
      </c>
      <c r="G37">
        <f>PPCL_NG!T37</f>
        <v>23.14</v>
      </c>
      <c r="H37">
        <f>PPCL_Spot!T37</f>
        <v>6.56</v>
      </c>
      <c r="I37">
        <f>Bawana_NG!T37</f>
        <v>66.747260189631817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769.06108884853563</v>
      </c>
      <c r="P37" s="77">
        <v>66.66</v>
      </c>
      <c r="Q37" s="77">
        <v>24.703068704186851</v>
      </c>
      <c r="R37" s="80">
        <v>19.2</v>
      </c>
      <c r="S37" s="80">
        <v>0</v>
      </c>
      <c r="T37" s="78">
        <f>SUMPRODUCT(LTA!F37:AJ37,LTA!F$101:AJ$101,LTA!F$105:AJ$105)</f>
        <v>88.39</v>
      </c>
      <c r="U37" s="78">
        <f>SUMPRODUCT(LTA!F37:AJ37,LTA!F$102:AJ$102,LTA!F$105:AJ$105)</f>
        <v>436.26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-225</v>
      </c>
      <c r="AA37" s="117">
        <f>STOA!J37</f>
        <v>204.3</v>
      </c>
      <c r="AB37" s="117">
        <f>-STOA!P37</f>
        <v>0</v>
      </c>
      <c r="AC37">
        <f t="shared" si="0"/>
        <v>18.218775844445545</v>
      </c>
      <c r="AD37">
        <f t="shared" si="1"/>
        <v>1348.9893163915981</v>
      </c>
      <c r="AE37">
        <f>'IDT-1'!F37</f>
        <v>-4.6130000000000004</v>
      </c>
      <c r="AF37" s="26"/>
      <c r="AG37">
        <f t="shared" si="2"/>
        <v>1344.376316391598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-125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8.1340704102414882</v>
      </c>
      <c r="F38">
        <f>GT_Spot!T38</f>
        <v>0</v>
      </c>
      <c r="G38">
        <f>PPCL_NG!T38</f>
        <v>23.14</v>
      </c>
      <c r="H38">
        <f>PPCL_Spot!T38</f>
        <v>4.16</v>
      </c>
      <c r="I38">
        <f>Bawana_NG!T38</f>
        <v>66.747260189631817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766.27059926613572</v>
      </c>
      <c r="P38" s="77">
        <v>66.66</v>
      </c>
      <c r="Q38" s="77">
        <v>24.703068704186851</v>
      </c>
      <c r="R38" s="80">
        <v>19.2</v>
      </c>
      <c r="S38" s="80">
        <v>0</v>
      </c>
      <c r="T38" s="78">
        <f>SUMPRODUCT(LTA!F38:AJ38,LTA!F$101:AJ$101,LTA!F$105:AJ$105)</f>
        <v>94.970000000000013</v>
      </c>
      <c r="U38" s="78">
        <f>SUMPRODUCT(LTA!F38:AJ38,LTA!F$102:AJ$102,LTA!F$105:AJ$105)</f>
        <v>429.74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-239</v>
      </c>
      <c r="AA38" s="117">
        <f>STOA!J38</f>
        <v>204.3</v>
      </c>
      <c r="AB38" s="117">
        <f>-STOA!P38</f>
        <v>0</v>
      </c>
      <c r="AC38">
        <f t="shared" si="0"/>
        <v>17.773961391776076</v>
      </c>
      <c r="AD38">
        <f t="shared" si="1"/>
        <v>1381.2510371784197</v>
      </c>
      <c r="AE38">
        <f>'IDT-1'!F38</f>
        <v>-9.8030000000000008</v>
      </c>
      <c r="AF38" s="26"/>
      <c r="AG38">
        <f t="shared" si="2"/>
        <v>1371.4480371784196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-70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12.081009685940709</v>
      </c>
      <c r="F39">
        <f>GT_Spot!T39</f>
        <v>0</v>
      </c>
      <c r="G39">
        <f>PPCL_NG!T39</f>
        <v>23.14</v>
      </c>
      <c r="H39">
        <f>PPCL_Spot!T39</f>
        <v>6.56</v>
      </c>
      <c r="I39">
        <f>Bawana_NG!T39</f>
        <v>66.747260189631817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764.76068950893591</v>
      </c>
      <c r="P39" s="77">
        <v>66.66</v>
      </c>
      <c r="Q39" s="77">
        <v>24.703068704186851</v>
      </c>
      <c r="R39" s="80">
        <v>19.2</v>
      </c>
      <c r="S39" s="80">
        <v>0</v>
      </c>
      <c r="T39" s="78">
        <f>SUMPRODUCT(LTA!F39:AJ39,LTA!F$101:AJ$101,LTA!F$105:AJ$105)</f>
        <v>99.09</v>
      </c>
      <c r="U39" s="78">
        <f>SUMPRODUCT(LTA!F39:AJ39,LTA!F$102:AJ$102,LTA!F$105:AJ$105)</f>
        <v>430.89000000000004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-205</v>
      </c>
      <c r="AA39" s="117">
        <f>STOA!J39</f>
        <v>204.20000000000002</v>
      </c>
      <c r="AB39" s="117">
        <f>-STOA!P39</f>
        <v>0</v>
      </c>
      <c r="AC39">
        <f t="shared" si="0"/>
        <v>17.471385640562282</v>
      </c>
      <c r="AD39">
        <f t="shared" si="1"/>
        <v>1435.5606424481332</v>
      </c>
      <c r="AE39">
        <f>'IDT-1'!F39</f>
        <v>-20.181999999999999</v>
      </c>
      <c r="AF39" s="26"/>
      <c r="AG39">
        <f t="shared" si="2"/>
        <v>1415.3786424481332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-60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12.081009685940709</v>
      </c>
      <c r="F40">
        <f>GT_Spot!T40</f>
        <v>0</v>
      </c>
      <c r="G40">
        <f>PPCL_NG!T40</f>
        <v>23.14</v>
      </c>
      <c r="H40">
        <f>PPCL_Spot!T40</f>
        <v>6.56</v>
      </c>
      <c r="I40">
        <f>Bawana_NG!T40</f>
        <v>66.747260189631817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771.31467382893595</v>
      </c>
      <c r="P40" s="77">
        <v>66.66</v>
      </c>
      <c r="Q40" s="77">
        <v>24.703068704186851</v>
      </c>
      <c r="R40" s="80">
        <v>19.2</v>
      </c>
      <c r="S40" s="80">
        <v>0</v>
      </c>
      <c r="T40" s="78">
        <f>SUMPRODUCT(LTA!F40:AJ40,LTA!F$101:AJ$101,LTA!F$105:AJ$105)</f>
        <v>103.45</v>
      </c>
      <c r="U40" s="78">
        <f>SUMPRODUCT(LTA!F40:AJ40,LTA!F$102:AJ$102,LTA!F$105:AJ$105)</f>
        <v>436.09000000000003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-111</v>
      </c>
      <c r="AA40" s="117">
        <f>STOA!J40</f>
        <v>204.20000000000002</v>
      </c>
      <c r="AB40" s="117">
        <f>-STOA!P40</f>
        <v>0</v>
      </c>
      <c r="AC40">
        <f t="shared" si="0"/>
        <v>16.778644715491922</v>
      </c>
      <c r="AD40">
        <f t="shared" si="1"/>
        <v>1546.3673676932035</v>
      </c>
      <c r="AE40">
        <f>'IDT-1'!F40</f>
        <v>-38.634999999999998</v>
      </c>
      <c r="AF40" s="26"/>
      <c r="AG40">
        <f t="shared" si="2"/>
        <v>1507.7323676932035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-60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12.081009685940709</v>
      </c>
      <c r="F41">
        <f>GT_Spot!T41</f>
        <v>0</v>
      </c>
      <c r="G41">
        <f>PPCL_NG!T41</f>
        <v>23.14</v>
      </c>
      <c r="H41">
        <f>PPCL_Spot!T41</f>
        <v>6.56</v>
      </c>
      <c r="I41">
        <f>Bawana_NG!T41</f>
        <v>66.747260189631817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776.55786128493583</v>
      </c>
      <c r="P41" s="77">
        <v>66.66</v>
      </c>
      <c r="Q41" s="77">
        <v>24.703068704186851</v>
      </c>
      <c r="R41" s="80">
        <v>19.2</v>
      </c>
      <c r="S41" s="80">
        <v>0</v>
      </c>
      <c r="T41" s="78">
        <f>SUMPRODUCT(LTA!F41:AJ41,LTA!F$101:AJ$101,LTA!F$105:AJ$105)</f>
        <v>106.45</v>
      </c>
      <c r="U41" s="78">
        <f>SUMPRODUCT(LTA!F41:AJ41,LTA!F$102:AJ$102,LTA!F$105:AJ$105)</f>
        <v>440.39000000000004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-37</v>
      </c>
      <c r="AA41" s="117">
        <f>STOA!J41</f>
        <v>204.20000000000002</v>
      </c>
      <c r="AB41" s="117">
        <f>-STOA!P41</f>
        <v>0</v>
      </c>
      <c r="AC41">
        <f t="shared" si="0"/>
        <v>16.587168429350079</v>
      </c>
      <c r="AD41">
        <f t="shared" si="1"/>
        <v>1593.1020314353452</v>
      </c>
      <c r="AE41">
        <f>'IDT-1'!F41</f>
        <v>-57.664000000000001</v>
      </c>
      <c r="AF41" s="26"/>
      <c r="AG41">
        <f t="shared" si="2"/>
        <v>1535.4380314353452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-100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12.083459328696703</v>
      </c>
      <c r="F42">
        <f>GT_Spot!T42</f>
        <v>0</v>
      </c>
      <c r="G42">
        <f>PPCL_NG!T42</f>
        <v>23.14</v>
      </c>
      <c r="H42">
        <f>PPCL_Spot!T42</f>
        <v>6.56</v>
      </c>
      <c r="I42">
        <f>Bawana_NG!T42</f>
        <v>66.747260189631817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776.55865368193668</v>
      </c>
      <c r="P42" s="77">
        <v>66.66</v>
      </c>
      <c r="Q42" s="77">
        <v>24.703068704186851</v>
      </c>
      <c r="R42" s="80">
        <v>19.2</v>
      </c>
      <c r="S42" s="80">
        <v>0</v>
      </c>
      <c r="T42" s="78">
        <f>SUMPRODUCT(LTA!F42:AJ42,LTA!F$101:AJ$101,LTA!F$105:AJ$105)</f>
        <v>108.1</v>
      </c>
      <c r="U42" s="78">
        <f>SUMPRODUCT(LTA!F42:AJ42,LTA!F$102:AJ$102,LTA!F$105:AJ$105)</f>
        <v>444.01000000000005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204.20000000000002</v>
      </c>
      <c r="AB42" s="117">
        <f>-STOA!P42</f>
        <v>0</v>
      </c>
      <c r="AC42">
        <f t="shared" si="0"/>
        <v>16.305082240978713</v>
      </c>
      <c r="AD42">
        <f t="shared" si="1"/>
        <v>1635.6573596634735</v>
      </c>
      <c r="AE42">
        <f>'IDT-1'!F42</f>
        <v>-76.116</v>
      </c>
      <c r="AF42" s="26"/>
      <c r="AG42">
        <f t="shared" si="2"/>
        <v>1559.5413596634735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-100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12.083459328696703</v>
      </c>
      <c r="F43">
        <f>GT_Spot!T43</f>
        <v>0</v>
      </c>
      <c r="G43">
        <f>PPCL_NG!T43</f>
        <v>23.14</v>
      </c>
      <c r="H43">
        <f>PPCL_Spot!T43</f>
        <v>6.56</v>
      </c>
      <c r="I43">
        <f>Bawana_NG!T43</f>
        <v>65.66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772.66801856993641</v>
      </c>
      <c r="P43" s="77">
        <v>66.66</v>
      </c>
      <c r="Q43" s="77">
        <v>24.703068704186851</v>
      </c>
      <c r="R43" s="80">
        <v>19.2</v>
      </c>
      <c r="S43" s="80">
        <v>0</v>
      </c>
      <c r="T43" s="78">
        <f>SUMPRODUCT(LTA!F43:AJ43,LTA!F$101:AJ$101,LTA!F$105:AJ$105)</f>
        <v>110.19</v>
      </c>
      <c r="U43" s="78">
        <f>SUMPRODUCT(LTA!F43:AJ43,LTA!F$102:AJ$102,LTA!F$105:AJ$105)</f>
        <v>446.85000000000008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-22</v>
      </c>
      <c r="AA43" s="117">
        <f>STOA!J43</f>
        <v>204.20000000000002</v>
      </c>
      <c r="AB43" s="117">
        <f>-STOA!P43</f>
        <v>0</v>
      </c>
      <c r="AC43">
        <f t="shared" si="0"/>
        <v>16.899495306311437</v>
      </c>
      <c r="AD43">
        <f t="shared" si="1"/>
        <v>1568.0150512965088</v>
      </c>
      <c r="AE43">
        <f>'IDT-1'!F43</f>
        <v>0</v>
      </c>
      <c r="AF43" s="26"/>
      <c r="AG43">
        <f t="shared" si="2"/>
        <v>1568.0150512965088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-145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12.083459328696703</v>
      </c>
      <c r="F44">
        <f>GT_Spot!T44</f>
        <v>0</v>
      </c>
      <c r="G44">
        <f>PPCL_NG!T44</f>
        <v>23.14</v>
      </c>
      <c r="H44">
        <f>PPCL_Spot!T44</f>
        <v>6.56</v>
      </c>
      <c r="I44">
        <f>Bawana_NG!T44</f>
        <v>65.66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772.66448127349634</v>
      </c>
      <c r="P44" s="77">
        <v>66.66</v>
      </c>
      <c r="Q44" s="77">
        <v>24.703068704186851</v>
      </c>
      <c r="R44" s="80">
        <v>19.2</v>
      </c>
      <c r="S44" s="80">
        <v>0</v>
      </c>
      <c r="T44" s="78">
        <f>SUMPRODUCT(LTA!F44:AJ44,LTA!F$101:AJ$101,LTA!F$105:AJ$105)</f>
        <v>110.97999999999999</v>
      </c>
      <c r="U44" s="78">
        <f>SUMPRODUCT(LTA!F44:AJ44,LTA!F$102:AJ$102,LTA!F$105:AJ$105)</f>
        <v>448.99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204.20000000000002</v>
      </c>
      <c r="AB44" s="117">
        <f>-STOA!P44</f>
        <v>0</v>
      </c>
      <c r="AC44">
        <f t="shared" si="0"/>
        <v>16.330413634115676</v>
      </c>
      <c r="AD44">
        <f t="shared" si="1"/>
        <v>1638.5105956722641</v>
      </c>
      <c r="AE44">
        <f>'IDT-1'!F44</f>
        <v>0</v>
      </c>
      <c r="AF44" s="26"/>
      <c r="AG44">
        <f t="shared" si="2"/>
        <v>1638.5105956722641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-100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12.083459328696703</v>
      </c>
      <c r="F45">
        <f>GT_Spot!T45</f>
        <v>0</v>
      </c>
      <c r="G45">
        <f>PPCL_NG!T45</f>
        <v>23.14</v>
      </c>
      <c r="H45">
        <f>PPCL_Spot!T45</f>
        <v>6.56</v>
      </c>
      <c r="I45">
        <f>Bawana_NG!T45</f>
        <v>65.66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772.65754969672992</v>
      </c>
      <c r="P45" s="77">
        <v>66.66</v>
      </c>
      <c r="Q45" s="77">
        <v>24.703068704186851</v>
      </c>
      <c r="R45" s="80">
        <v>19.2</v>
      </c>
      <c r="S45" s="80">
        <v>0</v>
      </c>
      <c r="T45" s="78">
        <f>SUMPRODUCT(LTA!F45:AJ45,LTA!F$101:AJ$101,LTA!F$105:AJ$105)</f>
        <v>111.45</v>
      </c>
      <c r="U45" s="78">
        <f>SUMPRODUCT(LTA!F45:AJ45,LTA!F$102:AJ$102,LTA!F$105:AJ$105)</f>
        <v>449.90000000000009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204.20000000000002</v>
      </c>
      <c r="AB45" s="117">
        <f>-STOA!P45</f>
        <v>0</v>
      </c>
      <c r="AC45">
        <f t="shared" si="0"/>
        <v>16.164934085796226</v>
      </c>
      <c r="AD45">
        <f t="shared" si="1"/>
        <v>1660.0491436438174</v>
      </c>
      <c r="AE45">
        <f>'IDT-1'!F45</f>
        <v>0</v>
      </c>
      <c r="AF45" s="26"/>
      <c r="AG45">
        <f t="shared" si="2"/>
        <v>1660.0491436438174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-80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12.083459328696703</v>
      </c>
      <c r="F46">
        <f>GT_Spot!T46</f>
        <v>0</v>
      </c>
      <c r="G46">
        <f>PPCL_NG!T46</f>
        <v>23.14</v>
      </c>
      <c r="H46">
        <f>PPCL_Spot!T46</f>
        <v>6.56</v>
      </c>
      <c r="I46">
        <f>Bawana_NG!T46</f>
        <v>65.66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823.28806560990245</v>
      </c>
      <c r="P46" s="77">
        <v>66.66</v>
      </c>
      <c r="Q46" s="77">
        <v>24.703068704186851</v>
      </c>
      <c r="R46" s="80">
        <v>19.2</v>
      </c>
      <c r="S46" s="80">
        <v>0</v>
      </c>
      <c r="T46" s="78">
        <f>SUMPRODUCT(LTA!F46:AJ46,LTA!F$101:AJ$101,LTA!F$105:AJ$105)</f>
        <v>111.89999999999999</v>
      </c>
      <c r="U46" s="78">
        <f>SUMPRODUCT(LTA!F46:AJ46,LTA!F$102:AJ$102,LTA!F$105:AJ$105)</f>
        <v>450.81000000000006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204.20000000000002</v>
      </c>
      <c r="AB46" s="117">
        <f>-STOA!P46</f>
        <v>0</v>
      </c>
      <c r="AC46">
        <f t="shared" si="0"/>
        <v>16.622450625832144</v>
      </c>
      <c r="AD46">
        <f t="shared" si="1"/>
        <v>1711.5821430169538</v>
      </c>
      <c r="AE46">
        <f>'IDT-1'!F46</f>
        <v>0</v>
      </c>
      <c r="AF46" s="26"/>
      <c r="AG46">
        <f t="shared" si="2"/>
        <v>1711.5821430169538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-80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12.083459328696703</v>
      </c>
      <c r="F47">
        <f>GT_Spot!T47</f>
        <v>0</v>
      </c>
      <c r="G47">
        <f>PPCL_NG!T47</f>
        <v>23.14</v>
      </c>
      <c r="H47">
        <f>PPCL_Spot!T47</f>
        <v>6</v>
      </c>
      <c r="I47">
        <f>Bawana_NG!T47</f>
        <v>65.66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738.13043735888857</v>
      </c>
      <c r="P47" s="77">
        <v>66.66</v>
      </c>
      <c r="Q47" s="77">
        <v>24.703068704186851</v>
      </c>
      <c r="R47" s="80">
        <v>19.2</v>
      </c>
      <c r="S47" s="80">
        <v>0</v>
      </c>
      <c r="T47" s="78">
        <f>SUMPRODUCT(LTA!F47:AJ47,LTA!F$101:AJ$101,LTA!F$105:AJ$105)</f>
        <v>113.11</v>
      </c>
      <c r="U47" s="78">
        <f>SUMPRODUCT(LTA!F47:AJ47,LTA!F$102:AJ$102,LTA!F$105:AJ$105)</f>
        <v>451.81000000000006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204.12</v>
      </c>
      <c r="AB47" s="117">
        <f>-STOA!P47</f>
        <v>0</v>
      </c>
      <c r="AC47">
        <f t="shared" si="0"/>
        <v>15.39858248350248</v>
      </c>
      <c r="AD47">
        <f t="shared" si="1"/>
        <v>1684.2183829082699</v>
      </c>
      <c r="AE47">
        <f>'IDT-1'!F47</f>
        <v>0</v>
      </c>
      <c r="AF47" s="26"/>
      <c r="AG47">
        <f t="shared" si="2"/>
        <v>1684.2183829082699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-25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12.083459328696703</v>
      </c>
      <c r="F48">
        <f>GT_Spot!T48</f>
        <v>0</v>
      </c>
      <c r="G48">
        <f>PPCL_NG!T48</f>
        <v>23.14</v>
      </c>
      <c r="H48">
        <f>PPCL_Spot!T48</f>
        <v>6</v>
      </c>
      <c r="I48">
        <f>Bawana_NG!T48</f>
        <v>65.66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738.13043735888857</v>
      </c>
      <c r="P48" s="77">
        <v>66.66</v>
      </c>
      <c r="Q48" s="77">
        <v>24.703068704186851</v>
      </c>
      <c r="R48" s="80">
        <v>19.2</v>
      </c>
      <c r="S48" s="80">
        <v>0</v>
      </c>
      <c r="T48" s="78">
        <f>SUMPRODUCT(LTA!F48:AJ48,LTA!F$101:AJ$101,LTA!F$105:AJ$105)</f>
        <v>113.49</v>
      </c>
      <c r="U48" s="78">
        <f>SUMPRODUCT(LTA!F48:AJ48,LTA!F$102:AJ$102,LTA!F$105:AJ$105)</f>
        <v>450.19000000000005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204.12</v>
      </c>
      <c r="AB48" s="117">
        <f>-STOA!P48</f>
        <v>0</v>
      </c>
      <c r="AC48">
        <f t="shared" si="0"/>
        <v>15.165717295447594</v>
      </c>
      <c r="AD48">
        <f t="shared" si="1"/>
        <v>1708.2112480963244</v>
      </c>
      <c r="AE48">
        <f>'IDT-1'!F48</f>
        <v>0</v>
      </c>
      <c r="AF48" s="26"/>
      <c r="AG48">
        <f t="shared" si="2"/>
        <v>1708.2112480963244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11.745993347444813</v>
      </c>
      <c r="F49">
        <f>GT_Spot!T49</f>
        <v>0</v>
      </c>
      <c r="G49">
        <f>PPCL_NG!T49</f>
        <v>23.14</v>
      </c>
      <c r="H49">
        <f>PPCL_Spot!T49</f>
        <v>5.6119351500517416</v>
      </c>
      <c r="I49">
        <f>Bawana_NG!T49</f>
        <v>65.66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773.25082287939949</v>
      </c>
      <c r="P49" s="77">
        <v>66.66</v>
      </c>
      <c r="Q49" s="77">
        <v>24.703068704186851</v>
      </c>
      <c r="R49" s="80">
        <v>19.2</v>
      </c>
      <c r="S49" s="80">
        <v>0</v>
      </c>
      <c r="T49" s="78">
        <f>SUMPRODUCT(LTA!F49:AJ49,LTA!F$101:AJ$101,LTA!F$105:AJ$105)</f>
        <v>114.01</v>
      </c>
      <c r="U49" s="78">
        <f>SUMPRODUCT(LTA!F49:AJ49,LTA!F$102:AJ$102,LTA!F$105:AJ$105)</f>
        <v>447.85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204.12</v>
      </c>
      <c r="AB49" s="117">
        <f>-STOA!P49</f>
        <v>0</v>
      </c>
      <c r="AC49">
        <f t="shared" si="0"/>
        <v>15.622656016713531</v>
      </c>
      <c r="AD49">
        <f t="shared" si="1"/>
        <v>1759.6791640643694</v>
      </c>
      <c r="AE49">
        <f>'IDT-1'!F49</f>
        <v>0</v>
      </c>
      <c r="AF49" s="26"/>
      <c r="AG49">
        <f t="shared" si="2"/>
        <v>1759.6791640643694</v>
      </c>
      <c r="AI49" s="75">
        <f>PXIL!J49</f>
        <v>0</v>
      </c>
      <c r="AJ49" s="75">
        <f>PXIL!P49</f>
        <v>0</v>
      </c>
      <c r="AK49" s="75">
        <f>RTM_IEX!J49</f>
        <v>19.350000000000001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12.083459328696703</v>
      </c>
      <c r="F50">
        <f>GT_Spot!T50</f>
        <v>0</v>
      </c>
      <c r="G50">
        <f>PPCL_NG!T50</f>
        <v>23.14</v>
      </c>
      <c r="H50">
        <f>PPCL_Spot!T50</f>
        <v>6</v>
      </c>
      <c r="I50">
        <f>Bawana_NG!T50</f>
        <v>65.66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773.25082287939949</v>
      </c>
      <c r="P50" s="77">
        <v>66.66</v>
      </c>
      <c r="Q50" s="77">
        <v>24.703068704186851</v>
      </c>
      <c r="R50" s="80">
        <v>19.2</v>
      </c>
      <c r="S50" s="80">
        <v>0</v>
      </c>
      <c r="T50" s="78">
        <f>SUMPRODUCT(LTA!F50:AJ50,LTA!F$101:AJ$101,LTA!F$105:AJ$105)</f>
        <v>114.2</v>
      </c>
      <c r="U50" s="78">
        <f>SUMPRODUCT(LTA!F50:AJ50,LTA!F$102:AJ$102,LTA!F$105:AJ$105)</f>
        <v>446.09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204.12</v>
      </c>
      <c r="AB50" s="117">
        <f>-STOA!P50</f>
        <v>0</v>
      </c>
      <c r="AC50">
        <f t="shared" si="0"/>
        <v>15.742912688028092</v>
      </c>
      <c r="AD50">
        <f t="shared" si="1"/>
        <v>1773.2244382242548</v>
      </c>
      <c r="AE50">
        <f>'IDT-1'!F50</f>
        <v>0</v>
      </c>
      <c r="AF50" s="26"/>
      <c r="AG50">
        <f t="shared" si="2"/>
        <v>1773.2244382242548</v>
      </c>
      <c r="AI50" s="75">
        <f>PXIL!J50</f>
        <v>0</v>
      </c>
      <c r="AJ50" s="75">
        <f>PXIL!P50</f>
        <v>0</v>
      </c>
      <c r="AK50" s="75">
        <f>RTM_IEX!J50</f>
        <v>33.86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12.083459328696703</v>
      </c>
      <c r="F51">
        <f>GT_Spot!T51</f>
        <v>0</v>
      </c>
      <c r="G51">
        <f>PPCL_NG!T51</f>
        <v>23.14</v>
      </c>
      <c r="H51">
        <f>PPCL_Spot!T51</f>
        <v>6</v>
      </c>
      <c r="I51">
        <f>Bawana_NG!T51</f>
        <v>64.559999999999988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776.98515503499948</v>
      </c>
      <c r="P51" s="77">
        <v>66.66</v>
      </c>
      <c r="Q51" s="77">
        <v>24.703068704186851</v>
      </c>
      <c r="R51" s="80">
        <v>19.2</v>
      </c>
      <c r="S51" s="80">
        <v>0</v>
      </c>
      <c r="T51" s="78">
        <f>SUMPRODUCT(LTA!F51:AJ51,LTA!F$101:AJ$101,LTA!F$105:AJ$105)</f>
        <v>114.27</v>
      </c>
      <c r="U51" s="78">
        <f>SUMPRODUCT(LTA!F51:AJ51,LTA!F$102:AJ$102,LTA!F$105:AJ$105)</f>
        <v>446.13000000000005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204.20000000000002</v>
      </c>
      <c r="AB51" s="117">
        <f>-STOA!P51</f>
        <v>0</v>
      </c>
      <c r="AC51">
        <f t="shared" si="0"/>
        <v>15.469798810997375</v>
      </c>
      <c r="AD51">
        <f t="shared" si="1"/>
        <v>1742.4618842568859</v>
      </c>
      <c r="AE51">
        <f>'IDT-1'!F51</f>
        <v>0</v>
      </c>
      <c r="AF51" s="26"/>
      <c r="AG51">
        <f t="shared" si="2"/>
        <v>1742.4618842568859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12.083459328696703</v>
      </c>
      <c r="F52">
        <f>GT_Spot!T52</f>
        <v>0</v>
      </c>
      <c r="G52">
        <f>PPCL_NG!T52</f>
        <v>23.14</v>
      </c>
      <c r="H52">
        <f>PPCL_Spot!T52</f>
        <v>6</v>
      </c>
      <c r="I52">
        <f>Bawana_NG!T52</f>
        <v>64.559999999999988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815.68525528919758</v>
      </c>
      <c r="P52" s="77">
        <v>66.66</v>
      </c>
      <c r="Q52" s="77">
        <v>24.703068704186851</v>
      </c>
      <c r="R52" s="80">
        <v>19.2</v>
      </c>
      <c r="S52" s="80">
        <v>0</v>
      </c>
      <c r="T52" s="78">
        <f>SUMPRODUCT(LTA!F52:AJ52,LTA!F$101:AJ$101,LTA!F$105:AJ$105)</f>
        <v>114.32</v>
      </c>
      <c r="U52" s="78">
        <f>SUMPRODUCT(LTA!F52:AJ52,LTA!F$102:AJ$102,LTA!F$105:AJ$105)</f>
        <v>440.59000000000003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204.20000000000002</v>
      </c>
      <c r="AB52" s="117">
        <f>-STOA!P52</f>
        <v>0</v>
      </c>
      <c r="AC52">
        <f t="shared" si="0"/>
        <v>15.762047693234313</v>
      </c>
      <c r="AD52">
        <f t="shared" si="1"/>
        <v>1775.3797356288467</v>
      </c>
      <c r="AE52">
        <f>'IDT-1'!F52</f>
        <v>0</v>
      </c>
      <c r="AF52" s="26"/>
      <c r="AG52">
        <f t="shared" si="2"/>
        <v>1775.3797356288467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7.8288409703504032</v>
      </c>
      <c r="F53">
        <f>GT_Spot!T53</f>
        <v>0</v>
      </c>
      <c r="G53">
        <f>PPCL_NG!T53</f>
        <v>23.14</v>
      </c>
      <c r="H53">
        <f>PPCL_Spot!T53</f>
        <v>3.5499999999999994</v>
      </c>
      <c r="I53">
        <f>Bawana_NG!T53</f>
        <v>64.559999999999988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811.19682928919769</v>
      </c>
      <c r="P53" s="77">
        <v>66.66</v>
      </c>
      <c r="Q53" s="77">
        <v>24.703068704186851</v>
      </c>
      <c r="R53" s="80">
        <v>19.2</v>
      </c>
      <c r="S53" s="80">
        <v>0</v>
      </c>
      <c r="T53" s="78">
        <f>SUMPRODUCT(LTA!F53:AJ53,LTA!F$101:AJ$101,LTA!F$105:AJ$105)</f>
        <v>114.35</v>
      </c>
      <c r="U53" s="78">
        <f>SUMPRODUCT(LTA!F53:AJ53,LTA!F$102:AJ$102,LTA!F$105:AJ$105)</f>
        <v>434.68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204.20000000000002</v>
      </c>
      <c r="AB53" s="117">
        <f>-STOA!P53</f>
        <v>0</v>
      </c>
      <c r="AC53">
        <f t="shared" si="0"/>
        <v>15.922539366157705</v>
      </c>
      <c r="AD53">
        <f t="shared" si="1"/>
        <v>1723.1461995975774</v>
      </c>
      <c r="AE53">
        <f>'IDT-1'!F53</f>
        <v>0</v>
      </c>
      <c r="AF53" s="26"/>
      <c r="AG53">
        <f t="shared" si="2"/>
        <v>1723.1461995975774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-35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7.8288409703504032</v>
      </c>
      <c r="F54">
        <f>GT_Spot!T54</f>
        <v>0</v>
      </c>
      <c r="G54">
        <f>PPCL_NG!T54</f>
        <v>23.14</v>
      </c>
      <c r="H54">
        <f>PPCL_Spot!T54</f>
        <v>3.5499999999999994</v>
      </c>
      <c r="I54">
        <f>Bawana_NG!T54</f>
        <v>64.559999999999988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811.19682928919769</v>
      </c>
      <c r="P54" s="77">
        <v>66.66</v>
      </c>
      <c r="Q54" s="77">
        <v>24.703068704186851</v>
      </c>
      <c r="R54" s="80">
        <v>19.2</v>
      </c>
      <c r="S54" s="80">
        <v>0</v>
      </c>
      <c r="T54" s="78">
        <f>SUMPRODUCT(LTA!F54:AJ54,LTA!F$101:AJ$101,LTA!F$105:AJ$105)</f>
        <v>114.27</v>
      </c>
      <c r="U54" s="78">
        <f>SUMPRODUCT(LTA!F54:AJ54,LTA!F$102:AJ$102,LTA!F$105:AJ$105)</f>
        <v>427.91000000000008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204.20000000000002</v>
      </c>
      <c r="AB54" s="117">
        <f>-STOA!P54</f>
        <v>0</v>
      </c>
      <c r="AC54">
        <f t="shared" si="0"/>
        <v>15.551524902880871</v>
      </c>
      <c r="AD54">
        <f t="shared" si="1"/>
        <v>1751.6672140608543</v>
      </c>
      <c r="AE54">
        <f>'IDT-1'!F54</f>
        <v>0</v>
      </c>
      <c r="AF54" s="26"/>
      <c r="AG54">
        <f t="shared" si="2"/>
        <v>1751.6672140608543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12.086061739943872</v>
      </c>
      <c r="F55">
        <f>GT_Spot!T55</f>
        <v>0</v>
      </c>
      <c r="G55">
        <f>PPCL_NG!T55</f>
        <v>23.14</v>
      </c>
      <c r="H55">
        <f>PPCL_Spot!T55</f>
        <v>5.4180649767940023</v>
      </c>
      <c r="I55">
        <f>Bawana_NG!T55</f>
        <v>64.16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673.28286652320992</v>
      </c>
      <c r="P55" s="77">
        <v>66.66</v>
      </c>
      <c r="Q55" s="77">
        <v>24.703068704186851</v>
      </c>
      <c r="R55" s="80">
        <v>19.2</v>
      </c>
      <c r="S55" s="80">
        <v>0</v>
      </c>
      <c r="T55" s="78">
        <f>SUMPRODUCT(LTA!F55:AJ55,LTA!F$101:AJ$101,LTA!F$105:AJ$105)</f>
        <v>114.16</v>
      </c>
      <c r="U55" s="78">
        <f>SUMPRODUCT(LTA!F55:AJ55,LTA!F$102:AJ$102,LTA!F$105:AJ$105)</f>
        <v>425.47999999999996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204.39000000000001</v>
      </c>
      <c r="AB55" s="117">
        <f>-STOA!P55</f>
        <v>0</v>
      </c>
      <c r="AC55">
        <f t="shared" si="0"/>
        <v>14.633928370774246</v>
      </c>
      <c r="AD55">
        <f t="shared" si="1"/>
        <v>1588.0461335733603</v>
      </c>
      <c r="AE55">
        <f>'IDT-1'!F55</f>
        <v>0</v>
      </c>
      <c r="AF55" s="26"/>
      <c r="AG55">
        <f t="shared" si="2"/>
        <v>1588.0461335733603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-30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12.086061739943872</v>
      </c>
      <c r="F56">
        <f>GT_Spot!T56</f>
        <v>0</v>
      </c>
      <c r="G56">
        <f>PPCL_NG!T56</f>
        <v>23.14</v>
      </c>
      <c r="H56">
        <f>PPCL_Spot!T56</f>
        <v>5.79</v>
      </c>
      <c r="I56">
        <f>Bawana_NG!T56</f>
        <v>64.16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673.28286652320992</v>
      </c>
      <c r="P56" s="77">
        <v>66.66</v>
      </c>
      <c r="Q56" s="77">
        <v>24.703068704186851</v>
      </c>
      <c r="R56" s="80">
        <v>19.2</v>
      </c>
      <c r="S56" s="80">
        <v>0</v>
      </c>
      <c r="T56" s="78">
        <f>SUMPRODUCT(LTA!F56:AJ56,LTA!F$101:AJ$101,LTA!F$105:AJ$105)</f>
        <v>113.96</v>
      </c>
      <c r="U56" s="78">
        <f>SUMPRODUCT(LTA!F56:AJ56,LTA!F$102:AJ$102,LTA!F$105:AJ$105)</f>
        <v>424.35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204.39000000000001</v>
      </c>
      <c r="AB56" s="117">
        <f>-STOA!P56</f>
        <v>0</v>
      </c>
      <c r="AC56">
        <f t="shared" si="0"/>
        <v>14.714278674200413</v>
      </c>
      <c r="AD56">
        <f t="shared" si="1"/>
        <v>1577.0077182931404</v>
      </c>
      <c r="AE56">
        <f>'IDT-1'!F56</f>
        <v>0</v>
      </c>
      <c r="AF56" s="26"/>
      <c r="AG56">
        <f t="shared" si="2"/>
        <v>1577.0077182931404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-40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7.5941376118481951</v>
      </c>
      <c r="F57">
        <f>GT_Spot!T57</f>
        <v>0</v>
      </c>
      <c r="G57">
        <f>PPCL_NG!T57</f>
        <v>23.14</v>
      </c>
      <c r="H57">
        <f>PPCL_Spot!T57</f>
        <v>3.43</v>
      </c>
      <c r="I57">
        <f>Bawana_NG!T57</f>
        <v>64.16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717.49535376538574</v>
      </c>
      <c r="P57" s="77">
        <v>66.66</v>
      </c>
      <c r="Q57" s="77">
        <v>24.703068704186851</v>
      </c>
      <c r="R57" s="80">
        <v>19.2</v>
      </c>
      <c r="S57" s="80">
        <v>0</v>
      </c>
      <c r="T57" s="78">
        <f>SUMPRODUCT(LTA!F57:AJ57,LTA!F$101:AJ$101,LTA!F$105:AJ$105)</f>
        <v>113.78999999999999</v>
      </c>
      <c r="U57" s="78">
        <f>SUMPRODUCT(LTA!F57:AJ57,LTA!F$102:AJ$102,LTA!F$105:AJ$105)</f>
        <v>424.08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204.39000000000001</v>
      </c>
      <c r="AB57" s="117">
        <f>-STOA!P57</f>
        <v>0</v>
      </c>
      <c r="AC57">
        <f t="shared" si="0"/>
        <v>14.684054528716505</v>
      </c>
      <c r="AD57">
        <f t="shared" si="1"/>
        <v>1653.9585055527043</v>
      </c>
      <c r="AE57">
        <f>'IDT-1'!F57</f>
        <v>0</v>
      </c>
      <c r="AF57" s="26"/>
      <c r="AG57">
        <f t="shared" si="2"/>
        <v>1653.9585055527043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7.5941376118481951</v>
      </c>
      <c r="F58">
        <f>GT_Spot!T58</f>
        <v>0</v>
      </c>
      <c r="G58">
        <f>PPCL_NG!T58</f>
        <v>23.14</v>
      </c>
      <c r="H58">
        <f>PPCL_Spot!T58</f>
        <v>3.43</v>
      </c>
      <c r="I58">
        <f>Bawana_NG!T58</f>
        <v>64.16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814.24534725193257</v>
      </c>
      <c r="P58" s="77">
        <v>66.66</v>
      </c>
      <c r="Q58" s="77">
        <v>24.703068704186851</v>
      </c>
      <c r="R58" s="80">
        <v>19.2</v>
      </c>
      <c r="S58" s="80">
        <v>0</v>
      </c>
      <c r="T58" s="78">
        <f>SUMPRODUCT(LTA!F58:AJ58,LTA!F$101:AJ$101,LTA!F$105:AJ$105)</f>
        <v>113.71</v>
      </c>
      <c r="U58" s="78">
        <f>SUMPRODUCT(LTA!F58:AJ58,LTA!F$102:AJ$102,LTA!F$105:AJ$105)</f>
        <v>419.99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204.39000000000001</v>
      </c>
      <c r="AB58" s="117">
        <f>-STOA!P58</f>
        <v>0</v>
      </c>
      <c r="AC58">
        <f t="shared" si="0"/>
        <v>15.498758471398116</v>
      </c>
      <c r="AD58">
        <f t="shared" si="1"/>
        <v>1745.7237950965696</v>
      </c>
      <c r="AE58">
        <f>'IDT-1'!F58</f>
        <v>0</v>
      </c>
      <c r="AF58" s="26"/>
      <c r="AG58">
        <f t="shared" si="2"/>
        <v>1745.7237950965696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12.086061739943872</v>
      </c>
      <c r="F59">
        <f>GT_Spot!T59</f>
        <v>0</v>
      </c>
      <c r="G59">
        <f>PPCL_NG!T59</f>
        <v>23.14</v>
      </c>
      <c r="H59">
        <f>PPCL_Spot!T59</f>
        <v>5.79</v>
      </c>
      <c r="I59">
        <f>Bawana_NG!T59</f>
        <v>64.16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826.76270861421449</v>
      </c>
      <c r="P59" s="77">
        <v>66.66</v>
      </c>
      <c r="Q59" s="77">
        <v>24.703068704186851</v>
      </c>
      <c r="R59" s="80">
        <v>19.2</v>
      </c>
      <c r="S59" s="80">
        <v>0</v>
      </c>
      <c r="T59" s="78">
        <f>SUMPRODUCT(LTA!F59:AJ59,LTA!F$101:AJ$101,LTA!F$105:AJ$105)</f>
        <v>113.07</v>
      </c>
      <c r="U59" s="78">
        <f>SUMPRODUCT(LTA!F59:AJ59,LTA!F$102:AJ$102,LTA!F$105:AJ$105)</f>
        <v>417.44000000000005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204.57000000000002</v>
      </c>
      <c r="AB59" s="117">
        <f>-STOA!P59</f>
        <v>0</v>
      </c>
      <c r="AC59">
        <f t="shared" si="0"/>
        <v>15.898184183713438</v>
      </c>
      <c r="AD59">
        <f t="shared" si="1"/>
        <v>1790.7136548746316</v>
      </c>
      <c r="AE59">
        <f>'IDT-1'!F59</f>
        <v>0</v>
      </c>
      <c r="AF59" s="26"/>
      <c r="AG59">
        <f t="shared" si="2"/>
        <v>1790.7136548746316</v>
      </c>
      <c r="AI59" s="75">
        <f>PXIL!J59</f>
        <v>0</v>
      </c>
      <c r="AJ59" s="75">
        <f>PXIL!P59</f>
        <v>0</v>
      </c>
      <c r="AK59" s="75">
        <f>RTM_IEX!J59</f>
        <v>29.03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12.086061739943872</v>
      </c>
      <c r="F60">
        <f>GT_Spot!T60</f>
        <v>0</v>
      </c>
      <c r="G60">
        <f>PPCL_NG!T60</f>
        <v>23.14</v>
      </c>
      <c r="H60">
        <f>PPCL_Spot!T60</f>
        <v>5.79</v>
      </c>
      <c r="I60">
        <f>Bawana_NG!T60</f>
        <v>64.16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826.76270861421449</v>
      </c>
      <c r="P60" s="77">
        <v>66.66</v>
      </c>
      <c r="Q60" s="77">
        <v>24.703068704186851</v>
      </c>
      <c r="R60" s="80">
        <v>19.2</v>
      </c>
      <c r="S60" s="80">
        <v>0</v>
      </c>
      <c r="T60" s="78">
        <f>SUMPRODUCT(LTA!F60:AJ60,LTA!F$101:AJ$101,LTA!F$105:AJ$105)</f>
        <v>112.61</v>
      </c>
      <c r="U60" s="78">
        <f>SUMPRODUCT(LTA!F60:AJ60,LTA!F$102:AJ$102,LTA!F$105:AJ$105)</f>
        <v>413.59999999999997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204.57000000000002</v>
      </c>
      <c r="AB60" s="117">
        <f>-STOA!P60</f>
        <v>0</v>
      </c>
      <c r="AC60">
        <f t="shared" si="0"/>
        <v>16.200816183713435</v>
      </c>
      <c r="AD60">
        <f t="shared" si="1"/>
        <v>1824.8010228746316</v>
      </c>
      <c r="AE60">
        <f>'IDT-1'!F60</f>
        <v>0</v>
      </c>
      <c r="AF60" s="26"/>
      <c r="AG60">
        <f t="shared" si="2"/>
        <v>1824.8010228746316</v>
      </c>
      <c r="AI60" s="75">
        <f>PXIL!J60</f>
        <v>0</v>
      </c>
      <c r="AJ60" s="75">
        <f>PXIL!P60</f>
        <v>0</v>
      </c>
      <c r="AK60" s="75">
        <f>RTM_IEX!J60</f>
        <v>67.72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12.086061739943872</v>
      </c>
      <c r="F61">
        <f>GT_Spot!T61</f>
        <v>0</v>
      </c>
      <c r="G61">
        <f>PPCL_NG!T61</f>
        <v>23.14</v>
      </c>
      <c r="H61">
        <f>PPCL_Spot!T61</f>
        <v>5.4180649767940023</v>
      </c>
      <c r="I61">
        <f>Bawana_NG!T61</f>
        <v>64.16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820.32163804581467</v>
      </c>
      <c r="P61" s="77">
        <v>66.66</v>
      </c>
      <c r="Q61" s="77">
        <v>24.703068704186851</v>
      </c>
      <c r="R61" s="80">
        <v>19.2</v>
      </c>
      <c r="S61" s="80">
        <v>0</v>
      </c>
      <c r="T61" s="78">
        <f>SUMPRODUCT(LTA!F61:AJ61,LTA!F$101:AJ$101,LTA!F$105:AJ$105)</f>
        <v>111.85</v>
      </c>
      <c r="U61" s="78">
        <f>SUMPRODUCT(LTA!F61:AJ61,LTA!F$102:AJ$102,LTA!F$105:AJ$105)</f>
        <v>410.39000000000004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25.16</v>
      </c>
      <c r="Z61" s="75">
        <f>IEX!P61</f>
        <v>0</v>
      </c>
      <c r="AA61" s="117">
        <f>STOA!J61</f>
        <v>204.57000000000002</v>
      </c>
      <c r="AB61" s="117">
        <f>-STOA!P61</f>
        <v>0</v>
      </c>
      <c r="AC61">
        <f t="shared" si="0"/>
        <v>16.582797734507309</v>
      </c>
      <c r="AD61">
        <f t="shared" si="1"/>
        <v>1867.8260357322322</v>
      </c>
      <c r="AE61">
        <f>'IDT-1'!F61</f>
        <v>0</v>
      </c>
      <c r="AF61" s="26"/>
      <c r="AG61">
        <f t="shared" si="2"/>
        <v>1867.8260357322322</v>
      </c>
      <c r="AI61" s="75">
        <f>PXIL!J61</f>
        <v>0</v>
      </c>
      <c r="AJ61" s="75">
        <f>PXIL!P61</f>
        <v>0</v>
      </c>
      <c r="AK61" s="75">
        <f>RTM_IEX!J61</f>
        <v>96.75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12.086061739943872</v>
      </c>
      <c r="F62">
        <f>GT_Spot!T62</f>
        <v>0</v>
      </c>
      <c r="G62">
        <f>PPCL_NG!T62</f>
        <v>23.14</v>
      </c>
      <c r="H62">
        <f>PPCL_Spot!T62</f>
        <v>5.79</v>
      </c>
      <c r="I62">
        <f>Bawana_NG!T62</f>
        <v>64.16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820.32163804581467</v>
      </c>
      <c r="P62" s="77">
        <v>66.66</v>
      </c>
      <c r="Q62" s="77">
        <v>24.703068704186851</v>
      </c>
      <c r="R62" s="80">
        <v>19.2</v>
      </c>
      <c r="S62" s="80">
        <v>0</v>
      </c>
      <c r="T62" s="78">
        <f>SUMPRODUCT(LTA!F62:AJ62,LTA!F$101:AJ$101,LTA!F$105:AJ$105)</f>
        <v>111.1</v>
      </c>
      <c r="U62" s="78">
        <f>SUMPRODUCT(LTA!F62:AJ62,LTA!F$102:AJ$102,LTA!F$105:AJ$105)</f>
        <v>407.97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56.12</v>
      </c>
      <c r="Z62" s="75">
        <f>IEX!P62</f>
        <v>0</v>
      </c>
      <c r="AA62" s="117">
        <f>STOA!J62</f>
        <v>204.57000000000002</v>
      </c>
      <c r="AB62" s="117">
        <f>-STOA!P62</f>
        <v>0</v>
      </c>
      <c r="AC62">
        <f t="shared" si="0"/>
        <v>16.830622762711517</v>
      </c>
      <c r="AD62">
        <f t="shared" si="1"/>
        <v>1895.7401457272335</v>
      </c>
      <c r="AE62">
        <f>'IDT-1'!F62</f>
        <v>0</v>
      </c>
      <c r="AF62" s="26"/>
      <c r="AG62">
        <f t="shared" si="2"/>
        <v>1895.7401457272335</v>
      </c>
      <c r="AI62" s="75">
        <f>PXIL!J62</f>
        <v>0</v>
      </c>
      <c r="AJ62" s="75">
        <f>PXIL!P62</f>
        <v>0</v>
      </c>
      <c r="AK62" s="75">
        <f>RTM_IEX!J62</f>
        <v>96.75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7.5941376118481951</v>
      </c>
      <c r="F63">
        <f>GT_Spot!T63</f>
        <v>0</v>
      </c>
      <c r="G63">
        <f>PPCL_NG!T63</f>
        <v>23.14</v>
      </c>
      <c r="H63">
        <f>PPCL_Spot!T63</f>
        <v>3.43</v>
      </c>
      <c r="I63">
        <f>Bawana_NG!T63</f>
        <v>64.16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828.13005631652572</v>
      </c>
      <c r="P63" s="77">
        <v>66.66</v>
      </c>
      <c r="Q63" s="77">
        <v>24.703068704186851</v>
      </c>
      <c r="R63" s="80">
        <v>19.2</v>
      </c>
      <c r="S63" s="80">
        <v>0</v>
      </c>
      <c r="T63" s="78">
        <f>SUMPRODUCT(LTA!F63:AJ63,LTA!F$101:AJ$101,LTA!F$105:AJ$105)</f>
        <v>110.26</v>
      </c>
      <c r="U63" s="78">
        <f>SUMPRODUCT(LTA!F63:AJ63,LTA!F$102:AJ$102,LTA!F$105:AJ$105)</f>
        <v>411.63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63.86</v>
      </c>
      <c r="Z63" s="75">
        <f>IEX!P63</f>
        <v>0</v>
      </c>
      <c r="AA63" s="117">
        <f>STOA!J63</f>
        <v>204.85000000000002</v>
      </c>
      <c r="AB63" s="117">
        <f>-STOA!P63</f>
        <v>0</v>
      </c>
      <c r="AC63">
        <f t="shared" si="0"/>
        <v>16.934343911166533</v>
      </c>
      <c r="AD63">
        <f t="shared" si="1"/>
        <v>1907.4229187213941</v>
      </c>
      <c r="AE63">
        <f>'IDT-1'!F63</f>
        <v>0</v>
      </c>
      <c r="AF63" s="26"/>
      <c r="AG63">
        <f t="shared" si="2"/>
        <v>1907.4229187213941</v>
      </c>
      <c r="AI63" s="75">
        <f>PXIL!J63</f>
        <v>0</v>
      </c>
      <c r="AJ63" s="75">
        <f>PXIL!P63</f>
        <v>0</v>
      </c>
      <c r="AK63" s="75">
        <f>RTM_IEX!J63</f>
        <v>96.74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12.086061739943872</v>
      </c>
      <c r="F64">
        <f>GT_Spot!T64</f>
        <v>0</v>
      </c>
      <c r="G64">
        <f>PPCL_NG!T64</f>
        <v>23.14</v>
      </c>
      <c r="H64">
        <f>PPCL_Spot!T64</f>
        <v>5.79</v>
      </c>
      <c r="I64">
        <f>Bawana_NG!T64</f>
        <v>64.16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828.13005631652572</v>
      </c>
      <c r="P64" s="77">
        <v>66.66</v>
      </c>
      <c r="Q64" s="77">
        <v>24.703068704186851</v>
      </c>
      <c r="R64" s="80">
        <v>19.2</v>
      </c>
      <c r="S64" s="80">
        <v>0</v>
      </c>
      <c r="T64" s="78">
        <f>SUMPRODUCT(LTA!F64:AJ64,LTA!F$101:AJ$101,LTA!F$105:AJ$105)</f>
        <v>109.24000000000001</v>
      </c>
      <c r="U64" s="78">
        <f>SUMPRODUCT(LTA!F64:AJ64,LTA!F$102:AJ$102,LTA!F$105:AJ$105)</f>
        <v>410.18000000000006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60.95</v>
      </c>
      <c r="Z64" s="75">
        <f>IEX!P64</f>
        <v>0</v>
      </c>
      <c r="AA64" s="117">
        <f>STOA!J64</f>
        <v>204.85000000000002</v>
      </c>
      <c r="AB64" s="117">
        <f>-STOA!P64</f>
        <v>0</v>
      </c>
      <c r="AC64">
        <f t="shared" si="0"/>
        <v>16.521728843493779</v>
      </c>
      <c r="AD64">
        <f t="shared" si="1"/>
        <v>1860.9474579171629</v>
      </c>
      <c r="AE64">
        <f>'IDT-1'!F64</f>
        <v>0</v>
      </c>
      <c r="AF64" s="26"/>
      <c r="AG64">
        <f t="shared" si="2"/>
        <v>1860.9474579171629</v>
      </c>
      <c r="AI64" s="75">
        <f>PXIL!J64</f>
        <v>0</v>
      </c>
      <c r="AJ64" s="75">
        <f>PXIL!P64</f>
        <v>0</v>
      </c>
      <c r="AK64" s="75">
        <f>RTM_IEX!J64</f>
        <v>48.38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8.0650185414091471</v>
      </c>
      <c r="F65">
        <f>GT_Spot!T65</f>
        <v>0</v>
      </c>
      <c r="G65">
        <f>PPCL_NG!T65</f>
        <v>23.14</v>
      </c>
      <c r="H65">
        <f>PPCL_Spot!T65</f>
        <v>5.79</v>
      </c>
      <c r="I65">
        <f>Bawana_NG!T65</f>
        <v>64.16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828.13005631652572</v>
      </c>
      <c r="P65" s="77">
        <v>66.66</v>
      </c>
      <c r="Q65" s="77">
        <v>24.703068704186851</v>
      </c>
      <c r="R65" s="80">
        <v>19.2</v>
      </c>
      <c r="S65" s="80">
        <v>0</v>
      </c>
      <c r="T65" s="78">
        <f>SUMPRODUCT(LTA!F65:AJ65,LTA!F$101:AJ$101,LTA!F$105:AJ$105)</f>
        <v>108.13</v>
      </c>
      <c r="U65" s="78">
        <f>SUMPRODUCT(LTA!F65:AJ65,LTA!F$102:AJ$102,LTA!F$105:AJ$105)</f>
        <v>405.89000000000004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48.38</v>
      </c>
      <c r="Z65" s="75">
        <f>IEX!P65</f>
        <v>0</v>
      </c>
      <c r="AA65" s="117">
        <f>STOA!J65</f>
        <v>204.85000000000002</v>
      </c>
      <c r="AB65" s="117">
        <f>-STOA!P65</f>
        <v>0</v>
      </c>
      <c r="AC65">
        <f t="shared" si="0"/>
        <v>17.179519663346674</v>
      </c>
      <c r="AD65">
        <f t="shared" si="1"/>
        <v>1935.0386238987753</v>
      </c>
      <c r="AE65">
        <f>'IDT-1'!F65</f>
        <v>0</v>
      </c>
      <c r="AF65" s="26"/>
      <c r="AG65">
        <f t="shared" si="2"/>
        <v>1935.0386238987753</v>
      </c>
      <c r="AI65" s="75">
        <f>PXIL!J65</f>
        <v>0</v>
      </c>
      <c r="AJ65" s="75">
        <f>PXIL!P65</f>
        <v>0</v>
      </c>
      <c r="AK65" s="75">
        <f>RTM_IEX!J65</f>
        <v>145.12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7.5941376118481951</v>
      </c>
      <c r="F66">
        <f>GT_Spot!T66</f>
        <v>0</v>
      </c>
      <c r="G66">
        <f>PPCL_NG!T66</f>
        <v>23.14</v>
      </c>
      <c r="H66">
        <f>PPCL_Spot!T66</f>
        <v>3.32</v>
      </c>
      <c r="I66">
        <f>Bawana_NG!T66</f>
        <v>64.16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829.69705135763672</v>
      </c>
      <c r="P66" s="77">
        <v>66.66</v>
      </c>
      <c r="Q66" s="77">
        <v>24.703068704186851</v>
      </c>
      <c r="R66" s="80">
        <v>19.2</v>
      </c>
      <c r="S66" s="80">
        <v>0</v>
      </c>
      <c r="T66" s="78">
        <f>SUMPRODUCT(LTA!F66:AJ66,LTA!F$101:AJ$101,LTA!F$105:AJ$105)</f>
        <v>106.41</v>
      </c>
      <c r="U66" s="78">
        <f>SUMPRODUCT(LTA!F66:AJ66,LTA!F$102:AJ$102,LTA!F$105:AJ$105)</f>
        <v>402.03999999999996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38.700000000000003</v>
      </c>
      <c r="Z66" s="75">
        <f>IEX!P66</f>
        <v>0</v>
      </c>
      <c r="AA66" s="117">
        <f>STOA!J66</f>
        <v>204.85000000000002</v>
      </c>
      <c r="AB66" s="117">
        <f>-STOA!P66</f>
        <v>0</v>
      </c>
      <c r="AC66">
        <f t="shared" si="0"/>
        <v>17.033229467528312</v>
      </c>
      <c r="AD66">
        <f t="shared" si="1"/>
        <v>1918.5610282061432</v>
      </c>
      <c r="AE66">
        <f>'IDT-1'!F66</f>
        <v>0</v>
      </c>
      <c r="AF66" s="26"/>
      <c r="AG66">
        <f t="shared" si="2"/>
        <v>1918.5610282061432</v>
      </c>
      <c r="AI66" s="75">
        <f>PXIL!J66</f>
        <v>0</v>
      </c>
      <c r="AJ66" s="75">
        <f>PXIL!P66</f>
        <v>0</v>
      </c>
      <c r="AK66" s="75">
        <f>RTM_IEX!J66</f>
        <v>145.12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12.086061739943872</v>
      </c>
      <c r="F67">
        <f>GT_Spot!T67</f>
        <v>0</v>
      </c>
      <c r="G67">
        <f>PPCL_NG!T67</f>
        <v>23.14</v>
      </c>
      <c r="H67">
        <f>PPCL_Spot!T67</f>
        <v>4.9917827795641303</v>
      </c>
      <c r="I67">
        <f>Bawana_NG!T67</f>
        <v>64.16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831.31277635763661</v>
      </c>
      <c r="P67" s="77">
        <v>66.66</v>
      </c>
      <c r="Q67" s="77">
        <v>24.703068704186851</v>
      </c>
      <c r="R67" s="80">
        <v>19.2</v>
      </c>
      <c r="S67" s="80">
        <v>0</v>
      </c>
      <c r="T67" s="78">
        <f>SUMPRODUCT(LTA!F67:AJ67,LTA!F$101:AJ$101,LTA!F$105:AJ$105)</f>
        <v>102.80000000000001</v>
      </c>
      <c r="U67" s="78">
        <f>SUMPRODUCT(LTA!F67:AJ67,LTA!F$102:AJ$102,LTA!F$105:AJ$105)</f>
        <v>399.34999999999997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14.51</v>
      </c>
      <c r="Z67" s="75">
        <f>IEX!P67</f>
        <v>0</v>
      </c>
      <c r="AA67" s="117">
        <f>STOA!J67</f>
        <v>205.04000000000002</v>
      </c>
      <c r="AB67" s="117">
        <f>-STOA!P67</f>
        <v>0</v>
      </c>
      <c r="AC67">
        <f t="shared" si="0"/>
        <v>17.005328468315717</v>
      </c>
      <c r="AD67">
        <f t="shared" si="1"/>
        <v>1915.4183611130156</v>
      </c>
      <c r="AE67">
        <f>'IDT-1'!F67</f>
        <v>0</v>
      </c>
      <c r="AF67" s="26"/>
      <c r="AG67">
        <f t="shared" si="2"/>
        <v>1915.4183611130156</v>
      </c>
      <c r="AI67" s="75">
        <f>PXIL!J67</f>
        <v>0</v>
      </c>
      <c r="AJ67" s="75">
        <f>PXIL!P67</f>
        <v>0</v>
      </c>
      <c r="AK67" s="75">
        <f>RTM_IEX!J67</f>
        <v>164.47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12.086061739943872</v>
      </c>
      <c r="F68">
        <f>GT_Spot!T68</f>
        <v>0</v>
      </c>
      <c r="G68">
        <f>PPCL_NG!T68</f>
        <v>23.14</v>
      </c>
      <c r="H68">
        <f>PPCL_Spot!T68</f>
        <v>5.63</v>
      </c>
      <c r="I68">
        <f>Bawana_NG!T68</f>
        <v>64.16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829.69705135763672</v>
      </c>
      <c r="P68" s="77">
        <v>66.66</v>
      </c>
      <c r="Q68" s="77">
        <v>24.703068704186851</v>
      </c>
      <c r="R68" s="80">
        <v>19.2</v>
      </c>
      <c r="S68" s="80">
        <v>0</v>
      </c>
      <c r="T68" s="78">
        <f>SUMPRODUCT(LTA!F68:AJ68,LTA!F$101:AJ$101,LTA!F$105:AJ$105)</f>
        <v>98.99</v>
      </c>
      <c r="U68" s="78">
        <f>SUMPRODUCT(LTA!F68:AJ68,LTA!F$102:AJ$102,LTA!F$105:AJ$105)</f>
        <v>395.21999999999997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205.04000000000002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16.969446399855556</v>
      </c>
      <c r="AD68">
        <f t="shared" ref="AD68:AD98" si="4">SUM(B68:AB68,AI68:AR68)-AC68</f>
        <v>1911.3767354019119</v>
      </c>
      <c r="AE68">
        <f>'IDT-1'!F68</f>
        <v>-3.464</v>
      </c>
      <c r="AF68" s="26"/>
      <c r="AG68">
        <f t="shared" ref="AG68:AG98" si="5">SUM(AD68:AF68)</f>
        <v>1907.912735401912</v>
      </c>
      <c r="AI68" s="75">
        <f>PXIL!J68</f>
        <v>0</v>
      </c>
      <c r="AJ68" s="75">
        <f>PXIL!P68</f>
        <v>0</v>
      </c>
      <c r="AK68" s="75">
        <f>RTM_IEX!J68</f>
        <v>183.82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8.8057953144266339</v>
      </c>
      <c r="F69">
        <f>GT_Spot!T69</f>
        <v>0</v>
      </c>
      <c r="G69">
        <f>PPCL_NG!T69</f>
        <v>23.14</v>
      </c>
      <c r="H69">
        <f>PPCL_Spot!T69</f>
        <v>10.293676312968918</v>
      </c>
      <c r="I69">
        <f>Bawana_NG!T69</f>
        <v>64.16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833.59742439874788</v>
      </c>
      <c r="P69" s="77">
        <v>66.66</v>
      </c>
      <c r="Q69" s="77">
        <v>24.703068704186851</v>
      </c>
      <c r="R69" s="80">
        <v>19.2</v>
      </c>
      <c r="S69" s="80">
        <v>0</v>
      </c>
      <c r="T69" s="78">
        <f>SUMPRODUCT(LTA!F69:AJ69,LTA!F$101:AJ$101,LTA!F$105:AJ$105)</f>
        <v>94.58</v>
      </c>
      <c r="U69" s="78">
        <f>SUMPRODUCT(LTA!F69:AJ69,LTA!F$102:AJ$102,LTA!F$105:AJ$105)</f>
        <v>391.40999999999997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205.04000000000002</v>
      </c>
      <c r="AB69" s="117">
        <f>-STOA!P69</f>
        <v>0</v>
      </c>
      <c r="AC69">
        <f t="shared" si="3"/>
        <v>16.858511689626905</v>
      </c>
      <c r="AD69">
        <f t="shared" si="4"/>
        <v>1898.881453040703</v>
      </c>
      <c r="AE69">
        <f>'IDT-1'!F69</f>
        <v>-13.381</v>
      </c>
      <c r="AF69" s="26"/>
      <c r="AG69">
        <f t="shared" si="5"/>
        <v>1885.500453040703</v>
      </c>
      <c r="AI69" s="75">
        <f>PXIL!J69</f>
        <v>0</v>
      </c>
      <c r="AJ69" s="75">
        <f>PXIL!P69</f>
        <v>0</v>
      </c>
      <c r="AK69" s="75">
        <f>RTM_IEX!J69</f>
        <v>174.15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8.8057953144266339</v>
      </c>
      <c r="F70">
        <f>GT_Spot!T70</f>
        <v>0</v>
      </c>
      <c r="G70">
        <f>PPCL_NG!T70</f>
        <v>23.14</v>
      </c>
      <c r="H70">
        <f>PPCL_Spot!T70</f>
        <v>10.293676312968918</v>
      </c>
      <c r="I70">
        <f>Bawana_NG!T70</f>
        <v>64.16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833.59742439874788</v>
      </c>
      <c r="P70" s="77">
        <v>66.66</v>
      </c>
      <c r="Q70" s="77">
        <v>24.703068704186851</v>
      </c>
      <c r="R70" s="80">
        <v>19.2</v>
      </c>
      <c r="S70" s="80">
        <v>0</v>
      </c>
      <c r="T70" s="78">
        <f>SUMPRODUCT(LTA!F70:AJ70,LTA!F$101:AJ$101,LTA!F$105:AJ$105)</f>
        <v>86.600000000000009</v>
      </c>
      <c r="U70" s="78">
        <f>SUMPRODUCT(LTA!F70:AJ70,LTA!F$102:AJ$102,LTA!F$105:AJ$105)</f>
        <v>386.90999999999997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205.04000000000002</v>
      </c>
      <c r="AB70" s="117">
        <f>-STOA!P70</f>
        <v>0</v>
      </c>
      <c r="AC70">
        <f t="shared" si="3"/>
        <v>16.748687689626905</v>
      </c>
      <c r="AD70">
        <f t="shared" si="4"/>
        <v>1886.5112770407031</v>
      </c>
      <c r="AE70">
        <f>'IDT-1'!F70</f>
        <v>-21.06</v>
      </c>
      <c r="AF70" s="26"/>
      <c r="AG70">
        <f t="shared" si="5"/>
        <v>1865.4512770407032</v>
      </c>
      <c r="AI70" s="75">
        <f>PXIL!J70</f>
        <v>0</v>
      </c>
      <c r="AJ70" s="75">
        <f>PXIL!P70</f>
        <v>0</v>
      </c>
      <c r="AK70" s="75">
        <f>RTM_IEX!J70</f>
        <v>174.15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8.9611590628853257</v>
      </c>
      <c r="F71">
        <f>GT_Spot!T71</f>
        <v>0</v>
      </c>
      <c r="G71">
        <f>PPCL_NG!T71</f>
        <v>23.14</v>
      </c>
      <c r="H71">
        <f>PPCL_Spot!T71</f>
        <v>10.293676312968918</v>
      </c>
      <c r="I71">
        <f>Bawana_NG!T71</f>
        <v>64.16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837.56326849294453</v>
      </c>
      <c r="P71" s="77">
        <v>66.66</v>
      </c>
      <c r="Q71" s="77">
        <v>24.703068704186851</v>
      </c>
      <c r="R71" s="80">
        <v>19.2</v>
      </c>
      <c r="S71" s="80">
        <v>0</v>
      </c>
      <c r="T71" s="78">
        <f>SUMPRODUCT(LTA!F71:AJ71,LTA!F$101:AJ$101,LTA!F$105:AJ$105)</f>
        <v>74.17</v>
      </c>
      <c r="U71" s="78">
        <f>SUMPRODUCT(LTA!F71:AJ71,LTA!F$102:AJ$102,LTA!F$105:AJ$105)</f>
        <v>382.97999999999996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205.04000000000002</v>
      </c>
      <c r="AB71" s="117">
        <f>-STOA!P71</f>
        <v>0</v>
      </c>
      <c r="AC71">
        <f t="shared" si="3"/>
        <v>16.172738318642274</v>
      </c>
      <c r="AD71">
        <f t="shared" si="4"/>
        <v>1821.6384342543433</v>
      </c>
      <c r="AE71">
        <f>'IDT-1'!F71</f>
        <v>-33.299999999999997</v>
      </c>
      <c r="AF71" s="26"/>
      <c r="AG71">
        <f t="shared" si="5"/>
        <v>1788.3384342543434</v>
      </c>
      <c r="AI71" s="75">
        <f>PXIL!J71</f>
        <v>0</v>
      </c>
      <c r="AJ71" s="75">
        <f>PXIL!P71</f>
        <v>0</v>
      </c>
      <c r="AK71" s="75">
        <f>RTM_IEX!J71</f>
        <v>120.94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8.9611590628853257</v>
      </c>
      <c r="F72">
        <f>GT_Spot!T72</f>
        <v>0</v>
      </c>
      <c r="G72">
        <f>PPCL_NG!T72</f>
        <v>23.14</v>
      </c>
      <c r="H72">
        <f>PPCL_Spot!T72</f>
        <v>10.293676312968918</v>
      </c>
      <c r="I72">
        <f>Bawana_NG!T72</f>
        <v>64.16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835.6978130358018</v>
      </c>
      <c r="P72" s="77">
        <v>66.66</v>
      </c>
      <c r="Q72" s="77">
        <v>24.703068704186851</v>
      </c>
      <c r="R72" s="80">
        <v>19.2</v>
      </c>
      <c r="S72" s="80">
        <v>0</v>
      </c>
      <c r="T72" s="78">
        <f>SUMPRODUCT(LTA!F72:AJ72,LTA!F$101:AJ$101,LTA!F$105:AJ$105)</f>
        <v>60.39</v>
      </c>
      <c r="U72" s="78">
        <f>SUMPRODUCT(LTA!F72:AJ72,LTA!F$102:AJ$102,LTA!F$105:AJ$105)</f>
        <v>379.8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205.04000000000002</v>
      </c>
      <c r="AB72" s="117">
        <f>-STOA!P72</f>
        <v>0</v>
      </c>
      <c r="AC72">
        <f t="shared" si="3"/>
        <v>16.64560231061942</v>
      </c>
      <c r="AD72">
        <f t="shared" si="4"/>
        <v>1874.9001148052237</v>
      </c>
      <c r="AE72">
        <f>'IDT-1'!F72</f>
        <v>-52.000999999999998</v>
      </c>
      <c r="AF72" s="26"/>
      <c r="AG72">
        <f t="shared" si="5"/>
        <v>1822.8991148052237</v>
      </c>
      <c r="AI72" s="75">
        <f>PXIL!J72</f>
        <v>0</v>
      </c>
      <c r="AJ72" s="75">
        <f>PXIL!P72</f>
        <v>0</v>
      </c>
      <c r="AK72" s="75">
        <f>RTM_IEX!J72</f>
        <v>193.5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8.9611590628853257</v>
      </c>
      <c r="F73">
        <f>GT_Spot!T73</f>
        <v>0</v>
      </c>
      <c r="G73">
        <f>PPCL_NG!T73</f>
        <v>23.14</v>
      </c>
      <c r="H73">
        <f>PPCL_Spot!T73</f>
        <v>10</v>
      </c>
      <c r="I73">
        <f>Bawana_NG!T73</f>
        <v>64.912750540277131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861.56329585021444</v>
      </c>
      <c r="P73" s="77">
        <v>66.66</v>
      </c>
      <c r="Q73" s="77">
        <v>24.703068704186851</v>
      </c>
      <c r="R73" s="80">
        <v>11.64</v>
      </c>
      <c r="S73" s="80">
        <v>0</v>
      </c>
      <c r="T73" s="78">
        <f>SUMPRODUCT(LTA!F73:AJ73,LTA!F$101:AJ$101,LTA!F$105:AJ$105)</f>
        <v>46.22</v>
      </c>
      <c r="U73" s="78">
        <f>SUMPRODUCT(LTA!F73:AJ73,LTA!F$102:AJ$102,LTA!F$105:AJ$105)</f>
        <v>376.9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205.04000000000002</v>
      </c>
      <c r="AB73" s="117">
        <f>-STOA!P73</f>
        <v>0</v>
      </c>
      <c r="AC73">
        <f t="shared" si="3"/>
        <v>16.660514412586565</v>
      </c>
      <c r="AD73">
        <f t="shared" si="4"/>
        <v>1876.5797597449773</v>
      </c>
      <c r="AE73">
        <f>'IDT-1'!F73</f>
        <v>-61.599000000000004</v>
      </c>
      <c r="AF73" s="26"/>
      <c r="AG73">
        <f t="shared" si="5"/>
        <v>1814.9807597449774</v>
      </c>
      <c r="AI73" s="75">
        <f>PXIL!J73</f>
        <v>0</v>
      </c>
      <c r="AJ73" s="75">
        <f>PXIL!P73</f>
        <v>0</v>
      </c>
      <c r="AK73" s="75">
        <f>RTM_IEX!J73</f>
        <v>193.5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8.9611590628853257</v>
      </c>
      <c r="F74">
        <f>GT_Spot!T74</f>
        <v>0</v>
      </c>
      <c r="G74">
        <f>PPCL_NG!T74</f>
        <v>23.14</v>
      </c>
      <c r="H74">
        <f>PPCL_Spot!T74</f>
        <v>10.293676312968918</v>
      </c>
      <c r="I74">
        <f>Bawana_NG!T74</f>
        <v>64.912750540277131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860.52821666901434</v>
      </c>
      <c r="P74" s="77">
        <v>66.66</v>
      </c>
      <c r="Q74" s="77">
        <v>24.703068704186851</v>
      </c>
      <c r="R74" s="80">
        <v>7.14</v>
      </c>
      <c r="S74" s="80">
        <v>0</v>
      </c>
      <c r="T74" s="78">
        <f>SUMPRODUCT(LTA!F74:AJ74,LTA!F$101:AJ$101,LTA!F$105:AJ$105)</f>
        <v>33.450000000000003</v>
      </c>
      <c r="U74" s="78">
        <f>SUMPRODUCT(LTA!F74:AJ74,LTA!F$102:AJ$102,LTA!F$105:AJ$105)</f>
        <v>374.33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205.04000000000002</v>
      </c>
      <c r="AB74" s="117">
        <f>-STOA!P74</f>
        <v>0</v>
      </c>
      <c r="AC74">
        <f t="shared" si="3"/>
        <v>16.47931006734613</v>
      </c>
      <c r="AD74">
        <f t="shared" si="4"/>
        <v>1856.1695612219864</v>
      </c>
      <c r="AE74">
        <f>'IDT-1'!F74</f>
        <v>-70.994</v>
      </c>
      <c r="AF74" s="26"/>
      <c r="AG74">
        <f t="shared" si="5"/>
        <v>1785.1755612219865</v>
      </c>
      <c r="AI74" s="75">
        <f>PXIL!J74</f>
        <v>0</v>
      </c>
      <c r="AJ74" s="75">
        <f>PXIL!P74</f>
        <v>0</v>
      </c>
      <c r="AK74" s="75">
        <f>RTM_IEX!J74</f>
        <v>193.49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14.351307596513076</v>
      </c>
      <c r="F75">
        <f>GT_Spot!T75</f>
        <v>0</v>
      </c>
      <c r="G75">
        <f>PPCL_NG!T75</f>
        <v>23.14</v>
      </c>
      <c r="H75">
        <f>PPCL_Spot!T75</f>
        <v>14.58</v>
      </c>
      <c r="I75">
        <f>Bawana_NG!T75</f>
        <v>66.029999999999987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873.15481891673653</v>
      </c>
      <c r="P75" s="77">
        <v>66.66</v>
      </c>
      <c r="Q75" s="77">
        <v>24.703068704186851</v>
      </c>
      <c r="R75" s="80">
        <v>0</v>
      </c>
      <c r="S75" s="80">
        <v>0</v>
      </c>
      <c r="T75" s="78">
        <f>SUMPRODUCT(LTA!F75:AJ75,LTA!F$101:AJ$101,LTA!F$105:AJ$105)</f>
        <v>22.35</v>
      </c>
      <c r="U75" s="78">
        <f>SUMPRODUCT(LTA!F75:AJ75,LTA!F$102:AJ$102,LTA!F$105:AJ$105)</f>
        <v>385.46999999999991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205.04000000000002</v>
      </c>
      <c r="AB75" s="117">
        <f>-STOA!P75</f>
        <v>0</v>
      </c>
      <c r="AC75">
        <f t="shared" si="3"/>
        <v>15.516240917913438</v>
      </c>
      <c r="AD75">
        <f t="shared" si="4"/>
        <v>1747.6929542995226</v>
      </c>
      <c r="AE75">
        <f>'IDT-1'!F75</f>
        <v>-66.435000000000002</v>
      </c>
      <c r="AF75" s="26"/>
      <c r="AG75">
        <f t="shared" si="5"/>
        <v>1681.2579542995227</v>
      </c>
      <c r="AI75" s="75">
        <f>PXIL!J75</f>
        <v>0</v>
      </c>
      <c r="AJ75" s="75">
        <f>PXIL!P75</f>
        <v>0</v>
      </c>
      <c r="AK75" s="75">
        <f>RTM_IEX!J75</f>
        <v>67.73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14.351307596513076</v>
      </c>
      <c r="F76">
        <f>GT_Spot!T76</f>
        <v>0</v>
      </c>
      <c r="G76">
        <f>PPCL_NG!T76</f>
        <v>23.14</v>
      </c>
      <c r="H76">
        <f>PPCL_Spot!T76</f>
        <v>14.58</v>
      </c>
      <c r="I76">
        <f>Bawana_NG!T76</f>
        <v>66.029999999999987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872.70823019571367</v>
      </c>
      <c r="P76" s="77">
        <v>66.66</v>
      </c>
      <c r="Q76" s="77">
        <v>24.703068704186851</v>
      </c>
      <c r="R76" s="80">
        <v>0</v>
      </c>
      <c r="S76" s="80">
        <v>0</v>
      </c>
      <c r="T76" s="78">
        <f>SUMPRODUCT(LTA!F76:AJ76,LTA!F$101:AJ$101,LTA!F$105:AJ$105)</f>
        <v>13.58</v>
      </c>
      <c r="U76" s="78">
        <f>SUMPRODUCT(LTA!F76:AJ76,LTA!F$102:AJ$102,LTA!F$105:AJ$105)</f>
        <v>397.62999999999994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205.04000000000002</v>
      </c>
      <c r="AB76" s="117">
        <f>-STOA!P76</f>
        <v>0</v>
      </c>
      <c r="AC76">
        <f t="shared" si="3"/>
        <v>15.899422937168437</v>
      </c>
      <c r="AD76">
        <f t="shared" si="4"/>
        <v>1790.8531835592446</v>
      </c>
      <c r="AE76">
        <f>'IDT-1'!F76</f>
        <v>-54.019999999999996</v>
      </c>
      <c r="AF76" s="26"/>
      <c r="AG76">
        <f t="shared" si="5"/>
        <v>1736.8331835592446</v>
      </c>
      <c r="AI76" s="75">
        <f>PXIL!J76</f>
        <v>0</v>
      </c>
      <c r="AJ76" s="75">
        <f>PXIL!P76</f>
        <v>0</v>
      </c>
      <c r="AK76" s="75">
        <f>RTM_IEX!J76</f>
        <v>108.33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10.06590772917915</v>
      </c>
      <c r="F77">
        <f>GT_Spot!T77</f>
        <v>0</v>
      </c>
      <c r="G77">
        <f>PPCL_NG!T77</f>
        <v>23.14</v>
      </c>
      <c r="H77">
        <f>PPCL_Spot!T77</f>
        <v>10.61</v>
      </c>
      <c r="I77">
        <f>Bawana_NG!T77</f>
        <v>65.94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862.40201491334562</v>
      </c>
      <c r="P77" s="77">
        <v>66.66</v>
      </c>
      <c r="Q77" s="77">
        <v>24.703068704186851</v>
      </c>
      <c r="R77" s="80">
        <v>0</v>
      </c>
      <c r="S77" s="80">
        <v>0</v>
      </c>
      <c r="T77" s="78">
        <f>SUMPRODUCT(LTA!F77:AJ77,LTA!F$101:AJ$101,LTA!F$105:AJ$105)</f>
        <v>6.32</v>
      </c>
      <c r="U77" s="78">
        <f>SUMPRODUCT(LTA!F77:AJ77,LTA!F$102:AJ$102,LTA!F$105:AJ$105)</f>
        <v>410.66999999999996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205.04000000000002</v>
      </c>
      <c r="AB77" s="117">
        <f>-STOA!P77</f>
        <v>0</v>
      </c>
      <c r="AC77">
        <f t="shared" si="3"/>
        <v>15.280064723851059</v>
      </c>
      <c r="AD77">
        <f t="shared" si="4"/>
        <v>1721.0909266228603</v>
      </c>
      <c r="AE77">
        <f>'IDT-1'!F77</f>
        <v>-46.244</v>
      </c>
      <c r="AF77" s="26"/>
      <c r="AG77">
        <f t="shared" si="5"/>
        <v>1674.8469266228603</v>
      </c>
      <c r="AI77" s="75">
        <f>PXIL!J77</f>
        <v>0</v>
      </c>
      <c r="AJ77" s="75">
        <f>PXIL!P77</f>
        <v>0</v>
      </c>
      <c r="AK77" s="75">
        <f>RTM_IEX!J77</f>
        <v>50.82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10.06590772917915</v>
      </c>
      <c r="F78">
        <f>GT_Spot!T78</f>
        <v>0</v>
      </c>
      <c r="G78">
        <f>PPCL_NG!T78</f>
        <v>23.14</v>
      </c>
      <c r="H78">
        <f>PPCL_Spot!T78</f>
        <v>10.61</v>
      </c>
      <c r="I78">
        <f>Bawana_NG!T78</f>
        <v>65.94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869.5852215700379</v>
      </c>
      <c r="P78" s="77">
        <v>66.66</v>
      </c>
      <c r="Q78" s="77">
        <v>24.703068704186851</v>
      </c>
      <c r="R78" s="80">
        <v>0</v>
      </c>
      <c r="S78" s="80">
        <v>0</v>
      </c>
      <c r="T78" s="78">
        <f>SUMPRODUCT(LTA!F78:AJ78,LTA!F$101:AJ$101,LTA!F$105:AJ$105)</f>
        <v>0.87</v>
      </c>
      <c r="U78" s="78">
        <f>SUMPRODUCT(LTA!F78:AJ78,LTA!F$102:AJ$102,LTA!F$105:AJ$105)</f>
        <v>428.10999999999996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205.04000000000002</v>
      </c>
      <c r="AB78" s="117">
        <f>-STOA!P78</f>
        <v>0</v>
      </c>
      <c r="AC78">
        <f t="shared" si="3"/>
        <v>15.357092942429954</v>
      </c>
      <c r="AD78">
        <f t="shared" si="4"/>
        <v>1729.7671050609738</v>
      </c>
      <c r="AE78">
        <f>'IDT-1'!F78</f>
        <v>-46.896000000000001</v>
      </c>
      <c r="AF78" s="26"/>
      <c r="AG78">
        <f t="shared" si="5"/>
        <v>1682.8711050609738</v>
      </c>
      <c r="AI78" s="75">
        <f>PXIL!J78</f>
        <v>0</v>
      </c>
      <c r="AJ78" s="75">
        <f>PXIL!P78</f>
        <v>0</v>
      </c>
      <c r="AK78" s="75">
        <f>RTM_IEX!J78</f>
        <v>40.4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10.06590772917915</v>
      </c>
      <c r="F79">
        <f>GT_Spot!T79</f>
        <v>0</v>
      </c>
      <c r="G79">
        <f>PPCL_NG!T79</f>
        <v>23</v>
      </c>
      <c r="H79">
        <f>PPCL_Spot!T79</f>
        <v>9.2132904608788859</v>
      </c>
      <c r="I79">
        <f>Bawana_NG!T79</f>
        <v>65.94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885.36712348586047</v>
      </c>
      <c r="P79" s="77">
        <v>66.66</v>
      </c>
      <c r="Q79" s="77">
        <v>24.703068704186851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427.35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205.04000000000002</v>
      </c>
      <c r="AB79" s="117">
        <f>-STOA!P79</f>
        <v>0</v>
      </c>
      <c r="AC79">
        <f t="shared" si="3"/>
        <v>15.748826635344928</v>
      </c>
      <c r="AD79">
        <f t="shared" si="4"/>
        <v>1773.8905637447601</v>
      </c>
      <c r="AE79">
        <f>'IDT-1'!F79</f>
        <v>-39.098999999999997</v>
      </c>
      <c r="AF79" s="26"/>
      <c r="AG79">
        <f t="shared" si="5"/>
        <v>1734.7915637447602</v>
      </c>
      <c r="AI79" s="75">
        <f>PXIL!J79</f>
        <v>0</v>
      </c>
      <c r="AJ79" s="75">
        <f>PXIL!P79</f>
        <v>0</v>
      </c>
      <c r="AK79" s="75">
        <f>RTM_IEX!J79</f>
        <v>72.3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9.8801677651288227</v>
      </c>
      <c r="F80">
        <f>GT_Spot!T80</f>
        <v>0</v>
      </c>
      <c r="G80">
        <f>PPCL_NG!T80</f>
        <v>23.14</v>
      </c>
      <c r="H80">
        <f>PPCL_Spot!T80</f>
        <v>10.61</v>
      </c>
      <c r="I80">
        <f>Bawana_NG!T80</f>
        <v>65.94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898.21447626386043</v>
      </c>
      <c r="P80" s="77">
        <v>66.66</v>
      </c>
      <c r="Q80" s="77">
        <v>24.703068704186851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427.53000000000003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205.04000000000002</v>
      </c>
      <c r="AB80" s="117">
        <f>-STOA!P80</f>
        <v>0</v>
      </c>
      <c r="AC80">
        <f t="shared" si="3"/>
        <v>15.85634787205195</v>
      </c>
      <c r="AD80">
        <f t="shared" si="4"/>
        <v>1786.0013648611243</v>
      </c>
      <c r="AE80">
        <f>'IDT-1'!F80</f>
        <v>-28.292999999999999</v>
      </c>
      <c r="AF80" s="26"/>
      <c r="AG80">
        <f t="shared" si="5"/>
        <v>1757.7083648611244</v>
      </c>
      <c r="AI80" s="75">
        <f>PXIL!J80</f>
        <v>0</v>
      </c>
      <c r="AJ80" s="75">
        <f>PXIL!P80</f>
        <v>0</v>
      </c>
      <c r="AK80" s="75">
        <f>RTM_IEX!J80</f>
        <v>70.14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14.794560290117859</v>
      </c>
      <c r="F81">
        <f>GT_Spot!T81</f>
        <v>0</v>
      </c>
      <c r="G81">
        <f>PPCL_NG!T81</f>
        <v>23.14</v>
      </c>
      <c r="H81">
        <f>PPCL_Spot!T81</f>
        <v>14.58</v>
      </c>
      <c r="I81">
        <f>Bawana_NG!T81</f>
        <v>65.94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898.21447626386043</v>
      </c>
      <c r="P81" s="77">
        <v>66.66</v>
      </c>
      <c r="Q81" s="77">
        <v>24.703068704186851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427.15000000000003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205.04000000000002</v>
      </c>
      <c r="AB81" s="117">
        <f>-STOA!P81</f>
        <v>0</v>
      </c>
      <c r="AC81">
        <f t="shared" si="3"/>
        <v>15.993842526271854</v>
      </c>
      <c r="AD81">
        <f t="shared" si="4"/>
        <v>1801.4882627318932</v>
      </c>
      <c r="AE81">
        <f>'IDT-1'!F81</f>
        <v>-22.013000000000002</v>
      </c>
      <c r="AF81" s="26"/>
      <c r="AG81">
        <f t="shared" si="5"/>
        <v>1779.4752627318933</v>
      </c>
      <c r="AI81" s="75">
        <f>PXIL!J81</f>
        <v>0</v>
      </c>
      <c r="AJ81" s="75">
        <f>PXIL!P81</f>
        <v>0</v>
      </c>
      <c r="AK81" s="75">
        <f>RTM_IEX!J81</f>
        <v>77.260000000000005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14.794560290117859</v>
      </c>
      <c r="F82">
        <f>GT_Spot!T82</f>
        <v>0</v>
      </c>
      <c r="G82">
        <f>PPCL_NG!T82</f>
        <v>23.14</v>
      </c>
      <c r="H82">
        <f>PPCL_Spot!T82</f>
        <v>14.58</v>
      </c>
      <c r="I82">
        <f>Bawana_NG!T82</f>
        <v>65.94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898.21447626386043</v>
      </c>
      <c r="P82" s="77">
        <v>66.66</v>
      </c>
      <c r="Q82" s="77">
        <v>24.703068704186851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427.04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205.04000000000002</v>
      </c>
      <c r="AB82" s="117">
        <f>-STOA!P82</f>
        <v>0</v>
      </c>
      <c r="AC82">
        <f t="shared" si="3"/>
        <v>15.847938526271854</v>
      </c>
      <c r="AD82">
        <f t="shared" si="4"/>
        <v>1785.054166731893</v>
      </c>
      <c r="AE82">
        <f>'IDT-1'!F82</f>
        <v>-18.298999999999999</v>
      </c>
      <c r="AF82" s="26"/>
      <c r="AG82">
        <f t="shared" si="5"/>
        <v>1766.755166731893</v>
      </c>
      <c r="AI82" s="75">
        <f>PXIL!J82</f>
        <v>0</v>
      </c>
      <c r="AJ82" s="75">
        <f>PXIL!P82</f>
        <v>0</v>
      </c>
      <c r="AK82" s="75">
        <f>RTM_IEX!J82</f>
        <v>60.79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14.794560290117859</v>
      </c>
      <c r="F83">
        <f>GT_Spot!T83</f>
        <v>0</v>
      </c>
      <c r="G83">
        <f>PPCL_NG!T83</f>
        <v>23.14</v>
      </c>
      <c r="H83">
        <f>PPCL_Spot!T83</f>
        <v>14.58</v>
      </c>
      <c r="I83">
        <f>Bawana_NG!T83</f>
        <v>65.94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897.1986012638605</v>
      </c>
      <c r="P83" s="77">
        <v>66.66</v>
      </c>
      <c r="Q83" s="77">
        <v>24.703068704186851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426.49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205.04000000000002</v>
      </c>
      <c r="AB83" s="117">
        <f>-STOA!P83</f>
        <v>0</v>
      </c>
      <c r="AC83">
        <f t="shared" si="3"/>
        <v>15.299206826271854</v>
      </c>
      <c r="AD83">
        <f t="shared" si="4"/>
        <v>1723.2470234318935</v>
      </c>
      <c r="AE83">
        <f>'IDT-1'!F83</f>
        <v>-27.289000000000001</v>
      </c>
      <c r="AF83" s="26"/>
      <c r="AG83">
        <f t="shared" si="5"/>
        <v>1695.9580234318935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14.794560290117859</v>
      </c>
      <c r="F84">
        <f>GT_Spot!T84</f>
        <v>0</v>
      </c>
      <c r="G84">
        <f>PPCL_NG!T84</f>
        <v>23.14</v>
      </c>
      <c r="H84">
        <f>PPCL_Spot!T84</f>
        <v>14.58</v>
      </c>
      <c r="I84">
        <f>Bawana_NG!T84</f>
        <v>65.94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895.16685126386051</v>
      </c>
      <c r="P84" s="77">
        <v>66.66</v>
      </c>
      <c r="Q84" s="77">
        <v>24.703068704186851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426.42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205.04000000000002</v>
      </c>
      <c r="AB84" s="117">
        <f>-STOA!P84</f>
        <v>0</v>
      </c>
      <c r="AC84">
        <f t="shared" si="3"/>
        <v>15.847871426271855</v>
      </c>
      <c r="AD84">
        <f t="shared" si="4"/>
        <v>1785.0466088318933</v>
      </c>
      <c r="AE84">
        <f>'IDT-1'!F84</f>
        <v>-35.275999999999996</v>
      </c>
      <c r="AF84" s="26"/>
      <c r="AG84">
        <f t="shared" si="5"/>
        <v>1749.7706088318932</v>
      </c>
      <c r="AI84" s="75">
        <f>PXIL!J84</f>
        <v>0</v>
      </c>
      <c r="AJ84" s="75">
        <f>PXIL!P84</f>
        <v>0</v>
      </c>
      <c r="AK84" s="75">
        <f>RTM_IEX!J84</f>
        <v>64.45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14.794560290117859</v>
      </c>
      <c r="F85">
        <f>GT_Spot!T85</f>
        <v>0</v>
      </c>
      <c r="G85">
        <f>PPCL_NG!T85</f>
        <v>23</v>
      </c>
      <c r="H85">
        <f>PPCL_Spot!T85</f>
        <v>12.07</v>
      </c>
      <c r="I85">
        <f>Bawana_NG!T85</f>
        <v>65.809999999999988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896.05524826386045</v>
      </c>
      <c r="P85" s="77">
        <v>66.66</v>
      </c>
      <c r="Q85" s="77">
        <v>24.703068704186851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426.3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205.04000000000002</v>
      </c>
      <c r="AB85" s="117">
        <f>-STOA!P85</f>
        <v>0</v>
      </c>
      <c r="AC85">
        <f t="shared" si="3"/>
        <v>16.134033319871854</v>
      </c>
      <c r="AD85">
        <f t="shared" si="4"/>
        <v>1817.2788439382932</v>
      </c>
      <c r="AE85">
        <f>'IDT-1'!F85</f>
        <v>-35.436</v>
      </c>
      <c r="AF85" s="26"/>
      <c r="AG85">
        <f t="shared" si="5"/>
        <v>1781.8428439382933</v>
      </c>
      <c r="AI85" s="75">
        <f>PXIL!J85</f>
        <v>0</v>
      </c>
      <c r="AJ85" s="75">
        <f>PXIL!P85</f>
        <v>0</v>
      </c>
      <c r="AK85" s="75">
        <f>RTM_IEX!J85</f>
        <v>98.98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14.794560290117859</v>
      </c>
      <c r="F86">
        <f>GT_Spot!T86</f>
        <v>0</v>
      </c>
      <c r="G86">
        <f>PPCL_NG!T86</f>
        <v>23.14</v>
      </c>
      <c r="H86">
        <f>PPCL_Spot!T86</f>
        <v>14.58</v>
      </c>
      <c r="I86">
        <f>Bawana_NG!T86</f>
        <v>65.95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881.12472197735497</v>
      </c>
      <c r="P86" s="77">
        <v>66.66</v>
      </c>
      <c r="Q86" s="77">
        <v>24.703068704186851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426.04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205.04000000000002</v>
      </c>
      <c r="AB86" s="117">
        <f>-STOA!P86</f>
        <v>0</v>
      </c>
      <c r="AC86">
        <f t="shared" si="3"/>
        <v>16.103228688550605</v>
      </c>
      <c r="AD86">
        <f t="shared" si="4"/>
        <v>1813.809122283109</v>
      </c>
      <c r="AE86">
        <f>'IDT-1'!F86</f>
        <v>-32.274999999999999</v>
      </c>
      <c r="AF86" s="26"/>
      <c r="AG86">
        <f t="shared" si="5"/>
        <v>1781.5341222831089</v>
      </c>
      <c r="AI86" s="75">
        <f>PXIL!J86</f>
        <v>0</v>
      </c>
      <c r="AJ86" s="75">
        <f>PXIL!P86</f>
        <v>0</v>
      </c>
      <c r="AK86" s="75">
        <f>RTM_IEX!J86</f>
        <v>107.88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10.06590772917915</v>
      </c>
      <c r="F87">
        <f>GT_Spot!T87</f>
        <v>0</v>
      </c>
      <c r="G87">
        <f>PPCL_NG!T87</f>
        <v>23.14</v>
      </c>
      <c r="H87">
        <f>PPCL_Spot!T87</f>
        <v>11.36</v>
      </c>
      <c r="I87">
        <f>Bawana_NG!T87</f>
        <v>67.047252161796649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871.2174091921454</v>
      </c>
      <c r="P87" s="77">
        <v>66.66</v>
      </c>
      <c r="Q87" s="77">
        <v>24.703068704186851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425.78999999999996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205.04000000000002</v>
      </c>
      <c r="AB87" s="117">
        <f>-STOA!P87</f>
        <v>0</v>
      </c>
      <c r="AC87">
        <f t="shared" si="3"/>
        <v>15.265304012528311</v>
      </c>
      <c r="AD87">
        <f t="shared" si="4"/>
        <v>1719.4283337747797</v>
      </c>
      <c r="AE87">
        <f>'IDT-1'!F87</f>
        <v>-51.67</v>
      </c>
      <c r="AF87" s="26"/>
      <c r="AG87">
        <f t="shared" si="5"/>
        <v>1667.7583337747797</v>
      </c>
      <c r="AI87" s="75">
        <f>PXIL!J87</f>
        <v>0</v>
      </c>
      <c r="AJ87" s="75">
        <f>PXIL!P87</f>
        <v>0</v>
      </c>
      <c r="AK87" s="75">
        <f>RTM_IEX!J87</f>
        <v>29.67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10.06590772917915</v>
      </c>
      <c r="F88">
        <f>GT_Spot!T88</f>
        <v>0</v>
      </c>
      <c r="G88">
        <f>PPCL_NG!T88</f>
        <v>23.14</v>
      </c>
      <c r="H88">
        <f>PPCL_Spot!T88</f>
        <v>11.36</v>
      </c>
      <c r="I88">
        <f>Bawana_NG!T88</f>
        <v>67.047252161796649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874.02904953412906</v>
      </c>
      <c r="P88" s="77">
        <v>66.66</v>
      </c>
      <c r="Q88" s="77">
        <v>24.703068704186851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425.53999999999996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205.04000000000002</v>
      </c>
      <c r="AB88" s="117">
        <f>-STOA!P88</f>
        <v>0</v>
      </c>
      <c r="AC88">
        <f t="shared" si="3"/>
        <v>15.865742447537766</v>
      </c>
      <c r="AD88">
        <f t="shared" si="4"/>
        <v>1787.0595356817537</v>
      </c>
      <c r="AE88">
        <f>'IDT-1'!F88</f>
        <v>-16.077999999999999</v>
      </c>
      <c r="AF88" s="26"/>
      <c r="AG88">
        <f t="shared" si="5"/>
        <v>1770.9815356817537</v>
      </c>
      <c r="AI88" s="75">
        <f>PXIL!J88</f>
        <v>0</v>
      </c>
      <c r="AJ88" s="75">
        <f>PXIL!P88</f>
        <v>0</v>
      </c>
      <c r="AK88" s="75">
        <f>RTM_IEX!J88</f>
        <v>95.34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14.794560290117859</v>
      </c>
      <c r="F89">
        <f>GT_Spot!T89</f>
        <v>0</v>
      </c>
      <c r="G89">
        <f>PPCL_NG!T89</f>
        <v>23.14</v>
      </c>
      <c r="H89">
        <f>PPCL_Spot!T89</f>
        <v>15.624791736087973</v>
      </c>
      <c r="I89">
        <f>Bawana_NG!T89</f>
        <v>67.047252161796649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874.89073476545911</v>
      </c>
      <c r="P89" s="77">
        <v>66.66</v>
      </c>
      <c r="Q89" s="77">
        <v>24.703068704186851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421.29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205.04000000000002</v>
      </c>
      <c r="AB89" s="117">
        <f>-STOA!P89</f>
        <v>0</v>
      </c>
      <c r="AC89">
        <f t="shared" si="3"/>
        <v>17.011283587387307</v>
      </c>
      <c r="AD89">
        <f t="shared" si="4"/>
        <v>1916.0891240702613</v>
      </c>
      <c r="AE89">
        <f>'IDT-1'!F89</f>
        <v>-9.5590000000000011</v>
      </c>
      <c r="AF89" s="26"/>
      <c r="AG89">
        <f t="shared" si="5"/>
        <v>1906.5301240702613</v>
      </c>
      <c r="AI89" s="75">
        <f>PXIL!J89</f>
        <v>0</v>
      </c>
      <c r="AJ89" s="75">
        <f>PXIL!P89</f>
        <v>0</v>
      </c>
      <c r="AK89" s="75">
        <f>RTM_IEX!J89</f>
        <v>219.91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10.06590772917915</v>
      </c>
      <c r="F90">
        <f>GT_Spot!T90</f>
        <v>0</v>
      </c>
      <c r="G90">
        <f>PPCL_NG!T90</f>
        <v>23.14</v>
      </c>
      <c r="H90">
        <f>PPCL_Spot!T90</f>
        <v>11.19</v>
      </c>
      <c r="I90">
        <f>Bawana_NG!T90</f>
        <v>67.047252161796649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885.56679805191311</v>
      </c>
      <c r="P90" s="77">
        <v>66.66</v>
      </c>
      <c r="Q90" s="77">
        <v>24.703068704186851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421.32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3.85</v>
      </c>
      <c r="Z90" s="75">
        <f>IEX!P90</f>
        <v>0</v>
      </c>
      <c r="AA90" s="117">
        <f>STOA!J90</f>
        <v>205.04000000000002</v>
      </c>
      <c r="AB90" s="117">
        <f>-STOA!P90</f>
        <v>0</v>
      </c>
      <c r="AC90">
        <f t="shared" si="3"/>
        <v>16.995554634494265</v>
      </c>
      <c r="AD90">
        <f t="shared" si="4"/>
        <v>1914.3174720125812</v>
      </c>
      <c r="AE90">
        <f>'IDT-1'!F90</f>
        <v>0</v>
      </c>
      <c r="AF90" s="26"/>
      <c r="AG90">
        <f t="shared" si="5"/>
        <v>1914.3174720125812</v>
      </c>
      <c r="AI90" s="75">
        <f>PXIL!J90</f>
        <v>0</v>
      </c>
      <c r="AJ90" s="75">
        <f>PXIL!P90</f>
        <v>0</v>
      </c>
      <c r="AK90" s="75">
        <f>RTM_IEX!J90</f>
        <v>212.73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10.06590772917915</v>
      </c>
      <c r="F91">
        <f>GT_Spot!T91</f>
        <v>0</v>
      </c>
      <c r="G91">
        <f>PPCL_NG!T91</f>
        <v>23</v>
      </c>
      <c r="H91">
        <f>PPCL_Spot!T91</f>
        <v>10.39</v>
      </c>
      <c r="I91">
        <f>Bawana_NG!T91</f>
        <v>66.900000000000006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893.04620239725909</v>
      </c>
      <c r="P91" s="77">
        <v>66.66</v>
      </c>
      <c r="Q91" s="77">
        <v>24.703068704186851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421.24000000000007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8.17</v>
      </c>
      <c r="Z91" s="75">
        <f>IEX!P91</f>
        <v>0</v>
      </c>
      <c r="AA91" s="117">
        <f>STOA!J91</f>
        <v>205.04000000000002</v>
      </c>
      <c r="AB91" s="117">
        <f>-STOA!P91</f>
        <v>0</v>
      </c>
      <c r="AC91">
        <f t="shared" si="3"/>
        <v>16.421373573709502</v>
      </c>
      <c r="AD91">
        <f t="shared" si="4"/>
        <v>1849.6438052569156</v>
      </c>
      <c r="AE91">
        <f>'IDT-1'!F91</f>
        <v>0</v>
      </c>
      <c r="AF91" s="26"/>
      <c r="AG91">
        <f t="shared" si="5"/>
        <v>1849.6438052569156</v>
      </c>
      <c r="AI91" s="75">
        <f>PXIL!J91</f>
        <v>0</v>
      </c>
      <c r="AJ91" s="75">
        <f>PXIL!P91</f>
        <v>0</v>
      </c>
      <c r="AK91" s="75">
        <f>RTM_IEX!J91</f>
        <v>136.85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10.06590772917915</v>
      </c>
      <c r="F92">
        <f>GT_Spot!T92</f>
        <v>0</v>
      </c>
      <c r="G92">
        <f>PPCL_NG!T92</f>
        <v>23.14</v>
      </c>
      <c r="H92">
        <f>PPCL_Spot!T92</f>
        <v>11.94</v>
      </c>
      <c r="I92">
        <f>Bawana_NG!T92</f>
        <v>67.047252161796649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893.04620239725909</v>
      </c>
      <c r="P92" s="77">
        <v>66.66</v>
      </c>
      <c r="Q92" s="77">
        <v>24.703068704186851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421.42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13.81</v>
      </c>
      <c r="Z92" s="75">
        <f>IEX!P92</f>
        <v>0</v>
      </c>
      <c r="AA92" s="117">
        <f>STOA!J92</f>
        <v>205.04000000000002</v>
      </c>
      <c r="AB92" s="117">
        <f>-STOA!P92</f>
        <v>0</v>
      </c>
      <c r="AC92">
        <f t="shared" si="3"/>
        <v>16.23487739273331</v>
      </c>
      <c r="AD92">
        <f t="shared" si="4"/>
        <v>1828.6375535996883</v>
      </c>
      <c r="AE92">
        <f>'IDT-1'!F92</f>
        <v>0</v>
      </c>
      <c r="AF92" s="26"/>
      <c r="AG92">
        <f t="shared" si="5"/>
        <v>1828.6375535996883</v>
      </c>
      <c r="AI92" s="75">
        <f>PXIL!J92</f>
        <v>0</v>
      </c>
      <c r="AJ92" s="75">
        <f>PXIL!P92</f>
        <v>0</v>
      </c>
      <c r="AK92" s="75">
        <f>RTM_IEX!J92</f>
        <v>108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10.06590772917915</v>
      </c>
      <c r="F93">
        <f>GT_Spot!T93</f>
        <v>0</v>
      </c>
      <c r="G93">
        <f>PPCL_NG!T93</f>
        <v>23.14</v>
      </c>
      <c r="H93">
        <f>PPCL_Spot!T93</f>
        <v>11.94</v>
      </c>
      <c r="I93">
        <f>Bawana_NG!T93</f>
        <v>67.047252161796649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890.97577607965923</v>
      </c>
      <c r="P93" s="77">
        <v>66.66</v>
      </c>
      <c r="Q93" s="77">
        <v>24.703068704186851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421.48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17.88</v>
      </c>
      <c r="Z93" s="75">
        <f>IEX!P93</f>
        <v>0</v>
      </c>
      <c r="AA93" s="117">
        <f>STOA!J93</f>
        <v>205.04000000000002</v>
      </c>
      <c r="AB93" s="117">
        <f>-STOA!P93</f>
        <v>0</v>
      </c>
      <c r="AC93">
        <f t="shared" si="3"/>
        <v>17.074305641138434</v>
      </c>
      <c r="AD93">
        <f t="shared" si="4"/>
        <v>1923.1876990336834</v>
      </c>
      <c r="AE93">
        <f>'IDT-1'!F93</f>
        <v>0</v>
      </c>
      <c r="AF93" s="26"/>
      <c r="AG93">
        <f t="shared" si="5"/>
        <v>1923.1876990336834</v>
      </c>
      <c r="AI93" s="75">
        <f>PXIL!J93</f>
        <v>0</v>
      </c>
      <c r="AJ93" s="75">
        <f>PXIL!P93</f>
        <v>0</v>
      </c>
      <c r="AK93" s="75">
        <f>RTM_IEX!J93</f>
        <v>201.33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10.06590772917915</v>
      </c>
      <c r="F94">
        <f>GT_Spot!T94</f>
        <v>0</v>
      </c>
      <c r="G94">
        <f>PPCL_NG!T94</f>
        <v>23.14</v>
      </c>
      <c r="H94">
        <f>PPCL_Spot!T94</f>
        <v>11.94</v>
      </c>
      <c r="I94">
        <f>Bawana_NG!T94</f>
        <v>67.047252161796649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890.97577607965923</v>
      </c>
      <c r="P94" s="77">
        <v>66.66</v>
      </c>
      <c r="Q94" s="77">
        <v>24.703068704186851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421.67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24.26</v>
      </c>
      <c r="Z94" s="75">
        <f>IEX!P94</f>
        <v>0</v>
      </c>
      <c r="AA94" s="117">
        <f>STOA!J94</f>
        <v>205.04000000000002</v>
      </c>
      <c r="AB94" s="117">
        <f>-STOA!P94</f>
        <v>0</v>
      </c>
      <c r="AC94">
        <f t="shared" si="3"/>
        <v>17.287529641138434</v>
      </c>
      <c r="AD94">
        <f t="shared" si="4"/>
        <v>1947.2044750336834</v>
      </c>
      <c r="AE94">
        <f>'IDT-1'!F94</f>
        <v>0</v>
      </c>
      <c r="AF94" s="26"/>
      <c r="AG94">
        <f t="shared" si="5"/>
        <v>1947.2044750336834</v>
      </c>
      <c r="AI94" s="75">
        <f>PXIL!J94</f>
        <v>0</v>
      </c>
      <c r="AJ94" s="75">
        <f>PXIL!P94</f>
        <v>0</v>
      </c>
      <c r="AK94" s="75">
        <f>RTM_IEX!J94</f>
        <v>218.99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14.794560290117859</v>
      </c>
      <c r="F95">
        <f>GT_Spot!T95</f>
        <v>0</v>
      </c>
      <c r="G95">
        <f>PPCL_NG!T95</f>
        <v>23.14</v>
      </c>
      <c r="H95">
        <f>PPCL_Spot!T95</f>
        <v>16.329999999999998</v>
      </c>
      <c r="I95">
        <f>Bawana_NG!T95</f>
        <v>67.047252161796649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877.15430812245927</v>
      </c>
      <c r="P95" s="77">
        <v>66.66</v>
      </c>
      <c r="Q95" s="77">
        <v>24.703068704186851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421.46000000000004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29.57</v>
      </c>
      <c r="Z95" s="75">
        <f>IEX!P95</f>
        <v>0</v>
      </c>
      <c r="AA95" s="117">
        <f>STOA!J95</f>
        <v>205.04000000000002</v>
      </c>
      <c r="AB95" s="117">
        <f>-STOA!P95</f>
        <v>0</v>
      </c>
      <c r="AC95">
        <f t="shared" si="3"/>
        <v>17.292520865651333</v>
      </c>
      <c r="AD95">
        <f t="shared" si="4"/>
        <v>1947.7666684129092</v>
      </c>
      <c r="AE95">
        <f>'IDT-1'!F95</f>
        <v>0</v>
      </c>
      <c r="AF95" s="26"/>
      <c r="AG95">
        <f t="shared" si="5"/>
        <v>1947.7666684129092</v>
      </c>
      <c r="AI95" s="75">
        <f>PXIL!J95</f>
        <v>0</v>
      </c>
      <c r="AJ95" s="75">
        <f>PXIL!P95</f>
        <v>0</v>
      </c>
      <c r="AK95" s="75">
        <f>RTM_IEX!J95</f>
        <v>219.16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14.794560290117859</v>
      </c>
      <c r="F96">
        <f>GT_Spot!T96</f>
        <v>0</v>
      </c>
      <c r="G96">
        <f>PPCL_NG!T96</f>
        <v>23.14</v>
      </c>
      <c r="H96">
        <f>PPCL_Spot!T96</f>
        <v>16.329999999999998</v>
      </c>
      <c r="I96">
        <f>Bawana_NG!T96</f>
        <v>67.047252161796649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859.49471670927835</v>
      </c>
      <c r="P96" s="77">
        <v>66.66</v>
      </c>
      <c r="Q96" s="77">
        <v>24.703068704186851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421.47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29.59</v>
      </c>
      <c r="Z96" s="75">
        <f>IEX!P96</f>
        <v>0</v>
      </c>
      <c r="AA96" s="117">
        <f>STOA!J96</f>
        <v>205.04000000000002</v>
      </c>
      <c r="AB96" s="117">
        <f>-STOA!P96</f>
        <v>0</v>
      </c>
      <c r="AC96">
        <f t="shared" si="3"/>
        <v>17.228636461215341</v>
      </c>
      <c r="AD96">
        <f t="shared" si="4"/>
        <v>1940.5709614041643</v>
      </c>
      <c r="AE96">
        <f>'IDT-1'!F96</f>
        <v>0</v>
      </c>
      <c r="AF96" s="26"/>
      <c r="AG96">
        <f t="shared" si="5"/>
        <v>1940.5709614041643</v>
      </c>
      <c r="AI96" s="75">
        <f>PXIL!J96</f>
        <v>0</v>
      </c>
      <c r="AJ96" s="75">
        <f>PXIL!P96</f>
        <v>0</v>
      </c>
      <c r="AK96" s="75">
        <f>RTM_IEX!J96</f>
        <v>229.53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10.06590772917915</v>
      </c>
      <c r="F97">
        <f>GT_Spot!T97</f>
        <v>0</v>
      </c>
      <c r="G97">
        <f>PPCL_NG!T97</f>
        <v>23</v>
      </c>
      <c r="H97">
        <f>PPCL_Spot!T97</f>
        <v>10.39</v>
      </c>
      <c r="I97">
        <f>Bawana_NG!T97</f>
        <v>66.917257489447152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861.57679761320514</v>
      </c>
      <c r="P97" s="77">
        <v>66.66</v>
      </c>
      <c r="Q97" s="77">
        <v>24.703068704186851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421.56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30.84</v>
      </c>
      <c r="Z97" s="75">
        <f>IEX!P97</f>
        <v>0</v>
      </c>
      <c r="AA97" s="117">
        <f>STOA!J97</f>
        <v>205.04000000000002</v>
      </c>
      <c r="AB97" s="117">
        <f>-STOA!P97</f>
        <v>0</v>
      </c>
      <c r="AC97">
        <f t="shared" si="3"/>
        <v>17.054426677516961</v>
      </c>
      <c r="AD97">
        <f t="shared" si="4"/>
        <v>1920.9486048585013</v>
      </c>
      <c r="AE97">
        <f>'IDT-1'!F97</f>
        <v>0</v>
      </c>
      <c r="AF97" s="26"/>
      <c r="AG97">
        <f t="shared" si="5"/>
        <v>1920.9486048585013</v>
      </c>
      <c r="AI97" s="75">
        <f>PXIL!J97</f>
        <v>0</v>
      </c>
      <c r="AJ97" s="75">
        <f>PXIL!P97</f>
        <v>0</v>
      </c>
      <c r="AK97" s="75">
        <f>RTM_IEX!J97</f>
        <v>217.25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14.794560290117859</v>
      </c>
      <c r="F98">
        <f>GT_Spot!T98</f>
        <v>0</v>
      </c>
      <c r="G98">
        <f>PPCL_NG!T98</f>
        <v>23.14</v>
      </c>
      <c r="H98">
        <f>PPCL_Spot!T98</f>
        <v>16.329999999999998</v>
      </c>
      <c r="I98">
        <f>Bawana_NG!T98</f>
        <v>67.047252161796649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872.25286089965914</v>
      </c>
      <c r="P98" s="77">
        <v>66.66</v>
      </c>
      <c r="Q98" s="77">
        <v>24.703068704186851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421.76000000000005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24.57</v>
      </c>
      <c r="Z98" s="75">
        <f>IEX!P98</f>
        <v>0</v>
      </c>
      <c r="AA98" s="117">
        <f>STOA!J98</f>
        <v>205.04000000000002</v>
      </c>
      <c r="AB98" s="117">
        <f>-STOA!P98</f>
        <v>0</v>
      </c>
      <c r="AC98">
        <f t="shared" si="3"/>
        <v>17.419580130090694</v>
      </c>
      <c r="AD98">
        <f t="shared" si="4"/>
        <v>1962.0781619256697</v>
      </c>
      <c r="AE98">
        <f>'IDT-1'!F98</f>
        <v>0</v>
      </c>
      <c r="AF98" s="26"/>
      <c r="AG98">
        <f t="shared" si="5"/>
        <v>1962.0781619256697</v>
      </c>
      <c r="AI98" s="75">
        <f>PXIL!J98</f>
        <v>0</v>
      </c>
      <c r="AJ98" s="75">
        <f>PXIL!P98</f>
        <v>0</v>
      </c>
      <c r="AK98" s="75">
        <f>RTM_IEX!J98</f>
        <v>243.2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0.25712771959359354</v>
      </c>
      <c r="F99">
        <f t="shared" si="6"/>
        <v>0</v>
      </c>
      <c r="G99">
        <f t="shared" si="6"/>
        <v>0.55522000000000071</v>
      </c>
      <c r="H99">
        <f t="shared" si="6"/>
        <v>0.178491577911254</v>
      </c>
      <c r="I99">
        <f t="shared" si="6"/>
        <v>1.5900092995600115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20.132256482557064</v>
      </c>
      <c r="P99" s="77">
        <f t="shared" si="6"/>
        <v>1.5998399999999979</v>
      </c>
      <c r="Q99" s="77">
        <f t="shared" si="6"/>
        <v>0.59287364890048411</v>
      </c>
      <c r="R99" s="80">
        <f>SUM(R3:R98)/4000</f>
        <v>0.21676500000000012</v>
      </c>
      <c r="S99" s="80">
        <f t="shared" si="6"/>
        <v>0</v>
      </c>
      <c r="T99" s="78">
        <f t="shared" si="6"/>
        <v>1.0451475000000001</v>
      </c>
      <c r="U99" s="78">
        <f t="shared" si="6"/>
        <v>10.179795000000002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0.13755250000000002</v>
      </c>
      <c r="Z99" s="75">
        <f t="shared" si="6"/>
        <v>-1.7054500000000001</v>
      </c>
      <c r="AA99" s="117">
        <f t="shared" si="6"/>
        <v>4.9124900000000089</v>
      </c>
      <c r="AB99" s="117">
        <f t="shared" si="6"/>
        <v>0</v>
      </c>
      <c r="AC99">
        <f t="shared" si="6"/>
        <v>0.39748431586668709</v>
      </c>
      <c r="AD99">
        <f t="shared" si="6"/>
        <v>40.794211912655683</v>
      </c>
      <c r="AE99">
        <f t="shared" si="6"/>
        <v>-0.73832950000000042</v>
      </c>
      <c r="AG99">
        <f t="shared" si="6"/>
        <v>40.055882412655706</v>
      </c>
      <c r="AI99">
        <f t="shared" si="6"/>
        <v>0</v>
      </c>
      <c r="AJ99">
        <f t="shared" si="6"/>
        <v>0</v>
      </c>
      <c r="AK99">
        <f t="shared" si="6"/>
        <v>1.7738274999999997</v>
      </c>
      <c r="AL99">
        <f t="shared" si="6"/>
        <v>-0.27424999999999999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44805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  <c r="AT1" s="197" t="s">
        <v>149</v>
      </c>
    </row>
    <row r="2" spans="1:46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  <c r="AT2" s="197" t="s">
        <v>152</v>
      </c>
    </row>
    <row r="3" spans="1:46">
      <c r="A3" t="s">
        <v>45</v>
      </c>
      <c r="E3">
        <f>GT_NG!S3</f>
        <v>1.44011315417256</v>
      </c>
      <c r="F3">
        <f>GT_Spot!S3</f>
        <v>0</v>
      </c>
      <c r="G3">
        <f>PPCL_NG!S3</f>
        <v>36.36</v>
      </c>
      <c r="H3">
        <f>PPCL_Spot!S3</f>
        <v>7.14</v>
      </c>
      <c r="I3">
        <f>Bawana_NG!S3</f>
        <v>27.868856052210319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71.31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2.71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1.3615269290161696</v>
      </c>
      <c r="AD3">
        <f>SUM(B3:AB3,AI3:AR3)-AC3</f>
        <v>153.35744227736669</v>
      </c>
      <c r="AE3">
        <f>'IDT-1'!E3</f>
        <v>0</v>
      </c>
      <c r="AF3" s="26"/>
      <c r="AG3">
        <f>SUM(AD3:AF3)+AT3</f>
        <v>153.35744227736669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6.92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1.44011315417256</v>
      </c>
      <c r="F4">
        <f>GT_Spot!S4</f>
        <v>0</v>
      </c>
      <c r="G4">
        <f>PPCL_NG!S4</f>
        <v>36.36</v>
      </c>
      <c r="H4">
        <f>PPCL_Spot!S4</f>
        <v>7.14</v>
      </c>
      <c r="I4">
        <f>Bawana_NG!S4</f>
        <v>27.868856052210319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71.31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2.3199999999999998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1.3618789290161692</v>
      </c>
      <c r="AD4">
        <f t="shared" ref="AD4:AD67" si="1">SUM(B4:AB4,AI4:AR4)-AC4</f>
        <v>153.39709027736669</v>
      </c>
      <c r="AE4">
        <f>'IDT-1'!E4</f>
        <v>0</v>
      </c>
      <c r="AF4" s="26"/>
      <c r="AG4">
        <f t="shared" ref="AG4:AG67" si="2">SUM(AD4:AF4)+AT4</f>
        <v>153.39709027736669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7.35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1.44011315417256</v>
      </c>
      <c r="F5">
        <f>GT_Spot!S5</f>
        <v>0</v>
      </c>
      <c r="G5">
        <f>PPCL_NG!S5</f>
        <v>36.36</v>
      </c>
      <c r="H5">
        <f>PPCL_Spot!S5</f>
        <v>7.14</v>
      </c>
      <c r="I5">
        <f>Bawana_NG!S5</f>
        <v>27.868856052210319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71.31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6.77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1.5316309290161696</v>
      </c>
      <c r="AD5">
        <f t="shared" si="1"/>
        <v>172.51733827736672</v>
      </c>
      <c r="AE5">
        <f>'IDT-1'!E5</f>
        <v>0</v>
      </c>
      <c r="AF5" s="26"/>
      <c r="AG5">
        <f t="shared" si="2"/>
        <v>172.51733827736672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22.19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1.44011315417256</v>
      </c>
      <c r="F6">
        <f>GT_Spot!S6</f>
        <v>0</v>
      </c>
      <c r="G6">
        <f>PPCL_NG!S6</f>
        <v>36.36</v>
      </c>
      <c r="H6">
        <f>PPCL_Spot!S6</f>
        <v>7.14</v>
      </c>
      <c r="I6">
        <f>Bawana_NG!S6</f>
        <v>27.868856052210319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71.31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1.94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1.4467109290161695</v>
      </c>
      <c r="AD6">
        <f t="shared" si="1"/>
        <v>162.9522582773667</v>
      </c>
      <c r="AE6">
        <f>'IDT-1'!E6</f>
        <v>0</v>
      </c>
      <c r="AF6" s="26"/>
      <c r="AG6">
        <f t="shared" si="2"/>
        <v>162.9522582773667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17.37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1.44011315417256</v>
      </c>
      <c r="F7">
        <f>GT_Spot!S7</f>
        <v>0</v>
      </c>
      <c r="G7">
        <f>PPCL_NG!S7</f>
        <v>36.36</v>
      </c>
      <c r="H7">
        <f>PPCL_Spot!S7</f>
        <v>6.86</v>
      </c>
      <c r="I7">
        <f>Bawana_NG!S7</f>
        <v>27.868856052210319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71.31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0.39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1.3587109290161692</v>
      </c>
      <c r="AD7">
        <f t="shared" si="1"/>
        <v>153.04025827736666</v>
      </c>
      <c r="AE7">
        <f>'IDT-1'!E7</f>
        <v>0</v>
      </c>
      <c r="AF7" s="26"/>
      <c r="AG7">
        <f t="shared" si="2"/>
        <v>153.04025827736666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9.1999999999999993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1.44011315417256</v>
      </c>
      <c r="F8">
        <f>GT_Spot!S8</f>
        <v>0</v>
      </c>
      <c r="G8">
        <f>PPCL_NG!S8</f>
        <v>36.36</v>
      </c>
      <c r="H8">
        <f>PPCL_Spot!S8</f>
        <v>7.14</v>
      </c>
      <c r="I8">
        <f>Bawana_NG!S8</f>
        <v>27.868856052210319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71.31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1.2767829290161694</v>
      </c>
      <c r="AD8">
        <f t="shared" si="1"/>
        <v>143.81218627736669</v>
      </c>
      <c r="AE8">
        <f>'IDT-1'!E8</f>
        <v>0</v>
      </c>
      <c r="AF8" s="26"/>
      <c r="AG8">
        <f t="shared" si="2"/>
        <v>143.81218627736669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1.44011315417256</v>
      </c>
      <c r="F9">
        <f>GT_Spot!S9</f>
        <v>0</v>
      </c>
      <c r="G9">
        <f>PPCL_NG!S9</f>
        <v>36.36</v>
      </c>
      <c r="H9">
        <f>PPCL_Spot!S9</f>
        <v>7.14</v>
      </c>
      <c r="I9">
        <f>Bawana_NG!S9</f>
        <v>27.868856052210319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71.31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1.2767829290161694</v>
      </c>
      <c r="AD9">
        <f t="shared" si="1"/>
        <v>143.81218627736669</v>
      </c>
      <c r="AE9">
        <f>'IDT-1'!E9</f>
        <v>0</v>
      </c>
      <c r="AF9" s="26"/>
      <c r="AG9">
        <f t="shared" si="2"/>
        <v>143.81218627736669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1.44011315417256</v>
      </c>
      <c r="F10">
        <f>GT_Spot!S10</f>
        <v>0</v>
      </c>
      <c r="G10">
        <f>PPCL_NG!S10</f>
        <v>36.36</v>
      </c>
      <c r="H10">
        <f>PPCL_Spot!S10</f>
        <v>7.14</v>
      </c>
      <c r="I10">
        <f>Bawana_NG!S10</f>
        <v>27.868856052210319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71.31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1.2767829290161694</v>
      </c>
      <c r="AD10">
        <f t="shared" si="1"/>
        <v>143.81218627736669</v>
      </c>
      <c r="AE10">
        <f>'IDT-1'!E10</f>
        <v>0</v>
      </c>
      <c r="AF10" s="26"/>
      <c r="AG10">
        <f t="shared" si="2"/>
        <v>143.81218627736669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1.44011315417256</v>
      </c>
      <c r="F11">
        <f>GT_Spot!S11</f>
        <v>0</v>
      </c>
      <c r="G11">
        <f>PPCL_NG!S11</f>
        <v>36.36</v>
      </c>
      <c r="H11">
        <f>PPCL_Spot!S11</f>
        <v>7.14</v>
      </c>
      <c r="I11">
        <f>Bawana_NG!S11</f>
        <v>28.331144137958887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71.8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1.285163064170757</v>
      </c>
      <c r="AD11">
        <f t="shared" si="1"/>
        <v>144.75609422796072</v>
      </c>
      <c r="AE11">
        <f>'IDT-1'!E11</f>
        <v>0</v>
      </c>
      <c r="AF11" s="26"/>
      <c r="AG11">
        <f t="shared" si="2"/>
        <v>144.75609422796072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1.3993017166133253</v>
      </c>
      <c r="F12">
        <f>GT_Spot!S12</f>
        <v>0</v>
      </c>
      <c r="G12">
        <f>PPCL_NG!S12</f>
        <v>36.36</v>
      </c>
      <c r="H12">
        <f>PPCL_Spot!S12</f>
        <v>6.73</v>
      </c>
      <c r="I12">
        <f>Bawana_NG!S12</f>
        <v>28.331144137958887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71.8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1.2811959235202355</v>
      </c>
      <c r="AD12">
        <f t="shared" si="1"/>
        <v>144.30924993105197</v>
      </c>
      <c r="AE12">
        <f>'IDT-1'!E12</f>
        <v>0</v>
      </c>
      <c r="AF12" s="26"/>
      <c r="AG12">
        <f t="shared" si="2"/>
        <v>144.30924993105197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1.3993017166133253</v>
      </c>
      <c r="F13">
        <f>GT_Spot!S13</f>
        <v>0</v>
      </c>
      <c r="G13">
        <f>PPCL_NG!S13</f>
        <v>36.36</v>
      </c>
      <c r="H13">
        <f>PPCL_Spot!S13</f>
        <v>6.47</v>
      </c>
      <c r="I13">
        <f>Bawana_NG!S13</f>
        <v>28.331144137958887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71.8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1.2789079235202356</v>
      </c>
      <c r="AD13">
        <f t="shared" si="1"/>
        <v>144.051537931052</v>
      </c>
      <c r="AE13">
        <f>'IDT-1'!E13</f>
        <v>0</v>
      </c>
      <c r="AF13" s="26"/>
      <c r="AG13">
        <f t="shared" si="2"/>
        <v>144.051537931052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1.3993017166133253</v>
      </c>
      <c r="F14">
        <f>GT_Spot!S14</f>
        <v>0</v>
      </c>
      <c r="G14">
        <f>PPCL_NG!S14</f>
        <v>36.36</v>
      </c>
      <c r="H14">
        <f>PPCL_Spot!S14</f>
        <v>6.73</v>
      </c>
      <c r="I14">
        <f>Bawana_NG!S14</f>
        <v>28.331144137958887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71.8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1.2811959235202355</v>
      </c>
      <c r="AD14">
        <f t="shared" si="1"/>
        <v>144.30924993105197</v>
      </c>
      <c r="AE14">
        <f>'IDT-1'!E14</f>
        <v>0</v>
      </c>
      <c r="AF14" s="26"/>
      <c r="AG14">
        <f t="shared" si="2"/>
        <v>144.30924993105197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1.44011315417256</v>
      </c>
      <c r="F15">
        <f>GT_Spot!S15</f>
        <v>0</v>
      </c>
      <c r="G15">
        <f>PPCL_NG!S15</f>
        <v>36.36</v>
      </c>
      <c r="H15">
        <f>PPCL_Spot!S15</f>
        <v>6.73</v>
      </c>
      <c r="I15">
        <f>Bawana_NG!S15</f>
        <v>28.331144137958887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71.8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1.2815550641707567</v>
      </c>
      <c r="AD15">
        <f t="shared" si="1"/>
        <v>144.34970222796068</v>
      </c>
      <c r="AE15">
        <f>'IDT-1'!E15</f>
        <v>0</v>
      </c>
      <c r="AF15" s="26"/>
      <c r="AG15">
        <f t="shared" si="2"/>
        <v>144.34970222796068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1.44011315417256</v>
      </c>
      <c r="F16">
        <f>GT_Spot!S16</f>
        <v>0</v>
      </c>
      <c r="G16">
        <f>PPCL_NG!S16</f>
        <v>36.36</v>
      </c>
      <c r="H16">
        <f>PPCL_Spot!S16</f>
        <v>6.73</v>
      </c>
      <c r="I16">
        <f>Bawana_NG!S16</f>
        <v>28.331144137958887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71.8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1.2815550641707567</v>
      </c>
      <c r="AD16">
        <f t="shared" si="1"/>
        <v>144.34970222796068</v>
      </c>
      <c r="AE16">
        <f>'IDT-1'!E16</f>
        <v>0</v>
      </c>
      <c r="AF16" s="26"/>
      <c r="AG16">
        <f t="shared" si="2"/>
        <v>144.34970222796068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1.44011315417256</v>
      </c>
      <c r="F17">
        <f>GT_Spot!S17</f>
        <v>0</v>
      </c>
      <c r="G17">
        <f>PPCL_NG!S17</f>
        <v>36.36</v>
      </c>
      <c r="H17">
        <f>PPCL_Spot!S17</f>
        <v>6.73</v>
      </c>
      <c r="I17">
        <f>Bawana_NG!S17</f>
        <v>28.331144137958887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71.8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1.2815550641707567</v>
      </c>
      <c r="AD17">
        <f t="shared" si="1"/>
        <v>144.34970222796068</v>
      </c>
      <c r="AE17">
        <f>'IDT-1'!E17</f>
        <v>0</v>
      </c>
      <c r="AF17" s="26"/>
      <c r="AG17">
        <f t="shared" si="2"/>
        <v>144.34970222796068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1.44011315417256</v>
      </c>
      <c r="F18">
        <f>GT_Spot!S18</f>
        <v>0</v>
      </c>
      <c r="G18">
        <f>PPCL_NG!S18</f>
        <v>36.36</v>
      </c>
      <c r="H18">
        <f>PPCL_Spot!S18</f>
        <v>6.73</v>
      </c>
      <c r="I18">
        <f>Bawana_NG!S18</f>
        <v>28.331144137958887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71.8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1.2815550641707567</v>
      </c>
      <c r="AD18">
        <f t="shared" si="1"/>
        <v>144.34970222796068</v>
      </c>
      <c r="AE18">
        <f>'IDT-1'!E18</f>
        <v>0</v>
      </c>
      <c r="AF18" s="26"/>
      <c r="AG18">
        <f t="shared" si="2"/>
        <v>144.34970222796068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1.44011315417256</v>
      </c>
      <c r="F19">
        <f>GT_Spot!S19</f>
        <v>0</v>
      </c>
      <c r="G19">
        <f>PPCL_NG!S19</f>
        <v>36.36</v>
      </c>
      <c r="H19">
        <f>PPCL_Spot!S19</f>
        <v>6.47</v>
      </c>
      <c r="I19">
        <f>Bawana_NG!S19</f>
        <v>28.331144137958887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71.8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1.2792670641707569</v>
      </c>
      <c r="AD19">
        <f t="shared" si="1"/>
        <v>144.09199022796068</v>
      </c>
      <c r="AE19">
        <f>'IDT-1'!E19</f>
        <v>0</v>
      </c>
      <c r="AF19" s="26"/>
      <c r="AG19">
        <f t="shared" si="2"/>
        <v>144.09199022796068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1.44011315417256</v>
      </c>
      <c r="F20">
        <f>GT_Spot!S20</f>
        <v>0</v>
      </c>
      <c r="G20">
        <f>PPCL_NG!S20</f>
        <v>36.36</v>
      </c>
      <c r="H20">
        <f>PPCL_Spot!S20</f>
        <v>6.73</v>
      </c>
      <c r="I20">
        <f>Bawana_NG!S20</f>
        <v>28.331144137958887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71.8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1.2815550641707567</v>
      </c>
      <c r="AD20">
        <f t="shared" si="1"/>
        <v>144.34970222796068</v>
      </c>
      <c r="AE20">
        <f>'IDT-1'!E20</f>
        <v>0</v>
      </c>
      <c r="AF20" s="26"/>
      <c r="AG20">
        <f t="shared" si="2"/>
        <v>144.34970222796068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1.44011315417256</v>
      </c>
      <c r="F21">
        <f>GT_Spot!S21</f>
        <v>0</v>
      </c>
      <c r="G21">
        <f>PPCL_NG!S21</f>
        <v>36.36</v>
      </c>
      <c r="H21">
        <f>PPCL_Spot!S21</f>
        <v>6.73</v>
      </c>
      <c r="I21">
        <f>Bawana_NG!S21</f>
        <v>28.331144137958887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71.8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1.2815550641707567</v>
      </c>
      <c r="AD21">
        <f t="shared" si="1"/>
        <v>144.34970222796068</v>
      </c>
      <c r="AE21">
        <f>'IDT-1'!E21</f>
        <v>0</v>
      </c>
      <c r="AF21" s="26"/>
      <c r="AG21">
        <f t="shared" si="2"/>
        <v>144.34970222796068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1.44011315417256</v>
      </c>
      <c r="F22">
        <f>GT_Spot!S22</f>
        <v>0</v>
      </c>
      <c r="G22">
        <f>PPCL_NG!S22</f>
        <v>36.36</v>
      </c>
      <c r="H22">
        <f>PPCL_Spot!S22</f>
        <v>6.73</v>
      </c>
      <c r="I22">
        <f>Bawana_NG!S22</f>
        <v>28.331144137958887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71.8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1.2815550641707567</v>
      </c>
      <c r="AD22">
        <f t="shared" si="1"/>
        <v>144.34970222796068</v>
      </c>
      <c r="AE22">
        <f>'IDT-1'!E22</f>
        <v>0</v>
      </c>
      <c r="AF22" s="26"/>
      <c r="AG22">
        <f t="shared" si="2"/>
        <v>144.34970222796068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1.44011315417256</v>
      </c>
      <c r="F23">
        <f>GT_Spot!S23</f>
        <v>0</v>
      </c>
      <c r="G23">
        <f>PPCL_NG!S23</f>
        <v>36.36</v>
      </c>
      <c r="H23">
        <f>PPCL_Spot!S23</f>
        <v>6.73</v>
      </c>
      <c r="I23">
        <f>Bawana_NG!S23</f>
        <v>28.331144137958887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71.77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1.2812910641707567</v>
      </c>
      <c r="AD23">
        <f t="shared" si="1"/>
        <v>144.31996622796069</v>
      </c>
      <c r="AE23">
        <f>'IDT-1'!E23</f>
        <v>0</v>
      </c>
      <c r="AF23" s="26"/>
      <c r="AG23">
        <f t="shared" si="2"/>
        <v>144.31996622796069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1.44011315417256</v>
      </c>
      <c r="F24">
        <f>GT_Spot!S24</f>
        <v>0</v>
      </c>
      <c r="G24">
        <f>PPCL_NG!S24</f>
        <v>36.36</v>
      </c>
      <c r="H24">
        <f>PPCL_Spot!S24</f>
        <v>6.73</v>
      </c>
      <c r="I24">
        <f>Bawana_NG!S24</f>
        <v>28.331144137958887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71.77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1.2812910641707567</v>
      </c>
      <c r="AD24">
        <f t="shared" si="1"/>
        <v>144.31996622796069</v>
      </c>
      <c r="AE24">
        <f>'IDT-1'!E24</f>
        <v>0</v>
      </c>
      <c r="AF24" s="26"/>
      <c r="AG24">
        <f t="shared" si="2"/>
        <v>144.31996622796069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1.44011315417256</v>
      </c>
      <c r="F25">
        <f>GT_Spot!S25</f>
        <v>0</v>
      </c>
      <c r="G25">
        <f>PPCL_NG!S25</f>
        <v>36.36</v>
      </c>
      <c r="H25">
        <f>PPCL_Spot!S25</f>
        <v>6.47</v>
      </c>
      <c r="I25">
        <f>Bawana_NG!S25</f>
        <v>28.331144137958887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71.819999999999993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1.2794430641707566</v>
      </c>
      <c r="AD25">
        <f t="shared" si="1"/>
        <v>144.11181422796068</v>
      </c>
      <c r="AE25">
        <f>'IDT-1'!E25</f>
        <v>0</v>
      </c>
      <c r="AF25" s="26"/>
      <c r="AG25">
        <f t="shared" si="2"/>
        <v>144.11181422796068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2.1012831479897347</v>
      </c>
      <c r="F26">
        <f>GT_Spot!S26</f>
        <v>0</v>
      </c>
      <c r="G26">
        <f>PPCL_NG!S26</f>
        <v>36.36</v>
      </c>
      <c r="H26">
        <f>PPCL_Spot!S26</f>
        <v>10</v>
      </c>
      <c r="I26">
        <f>Bawana_NG!S26</f>
        <v>28.331144137958887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71.930000000000007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1.3172933601163481</v>
      </c>
      <c r="AD26">
        <f t="shared" si="1"/>
        <v>148.3751339258323</v>
      </c>
      <c r="AE26">
        <f>'IDT-1'!E26</f>
        <v>0</v>
      </c>
      <c r="AF26" s="26"/>
      <c r="AG26">
        <f t="shared" si="2"/>
        <v>148.3751339258323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2.1012831479897347</v>
      </c>
      <c r="F27">
        <f>GT_Spot!S27</f>
        <v>0</v>
      </c>
      <c r="G27">
        <f>PPCL_NG!S27</f>
        <v>36.36</v>
      </c>
      <c r="H27">
        <f>PPCL_Spot!S27</f>
        <v>10.3</v>
      </c>
      <c r="I27">
        <f>Bawana_NG!S27</f>
        <v>28.331144137958887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71.48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1.3159733601163479</v>
      </c>
      <c r="AD27">
        <f t="shared" si="1"/>
        <v>148.22645392583226</v>
      </c>
      <c r="AE27">
        <f>'IDT-1'!E27</f>
        <v>0</v>
      </c>
      <c r="AF27" s="26"/>
      <c r="AG27">
        <f t="shared" si="2"/>
        <v>148.22645392583226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2.1012831479897347</v>
      </c>
      <c r="F28">
        <f>GT_Spot!S28</f>
        <v>0</v>
      </c>
      <c r="G28">
        <f>PPCL_NG!S28</f>
        <v>36.36</v>
      </c>
      <c r="H28">
        <f>PPCL_Spot!S28</f>
        <v>10.3</v>
      </c>
      <c r="I28">
        <f>Bawana_NG!S28</f>
        <v>28.331144137958887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71.48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1.3159733601163479</v>
      </c>
      <c r="AD28">
        <f t="shared" si="1"/>
        <v>148.22645392583226</v>
      </c>
      <c r="AE28">
        <f>'IDT-1'!E28</f>
        <v>0</v>
      </c>
      <c r="AF28" s="26"/>
      <c r="AG28">
        <f t="shared" si="2"/>
        <v>148.22645392583226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2.1012831479897347</v>
      </c>
      <c r="F29">
        <f>GT_Spot!S29</f>
        <v>0</v>
      </c>
      <c r="G29">
        <f>PPCL_NG!S29</f>
        <v>36.36</v>
      </c>
      <c r="H29">
        <f>PPCL_Spot!S29</f>
        <v>10.3</v>
      </c>
      <c r="I29">
        <f>Bawana_NG!S29</f>
        <v>28.331144137958887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71.540000000000006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1.3165013601163478</v>
      </c>
      <c r="AD29">
        <f t="shared" si="1"/>
        <v>148.28592592583226</v>
      </c>
      <c r="AE29">
        <f>'IDT-1'!E29</f>
        <v>0</v>
      </c>
      <c r="AF29" s="26"/>
      <c r="AG29">
        <f t="shared" si="2"/>
        <v>148.28592592583226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2.1012831479897347</v>
      </c>
      <c r="F30">
        <f>GT_Spot!S30</f>
        <v>0</v>
      </c>
      <c r="G30">
        <f>PPCL_NG!S30</f>
        <v>36.36</v>
      </c>
      <c r="H30">
        <f>PPCL_Spot!S30</f>
        <v>10.3</v>
      </c>
      <c r="I30">
        <f>Bawana_NG!S30</f>
        <v>28.331144137958887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71.540000000000006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1.3165013601163478</v>
      </c>
      <c r="AD30">
        <f t="shared" si="1"/>
        <v>148.28592592583226</v>
      </c>
      <c r="AE30">
        <f>'IDT-1'!E30</f>
        <v>0</v>
      </c>
      <c r="AF30" s="26"/>
      <c r="AG30">
        <f t="shared" si="2"/>
        <v>148.28592592583226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2.1012831479897347</v>
      </c>
      <c r="F31">
        <f>GT_Spot!S31</f>
        <v>0</v>
      </c>
      <c r="G31">
        <f>PPCL_NG!S31</f>
        <v>36.36</v>
      </c>
      <c r="H31">
        <f>PPCL_Spot!S31</f>
        <v>10.3</v>
      </c>
      <c r="I31">
        <f>Bawana_NG!S31</f>
        <v>28.331144137958887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71.53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1.3164133601163479</v>
      </c>
      <c r="AD31">
        <f t="shared" si="1"/>
        <v>148.27601392583227</v>
      </c>
      <c r="AE31">
        <f>'IDT-1'!E31</f>
        <v>0</v>
      </c>
      <c r="AF31" s="26"/>
      <c r="AG31">
        <f t="shared" si="2"/>
        <v>148.27601392583227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2.1012831479897347</v>
      </c>
      <c r="F32">
        <f>GT_Spot!S32</f>
        <v>0</v>
      </c>
      <c r="G32">
        <f>PPCL_NG!S32</f>
        <v>36.36</v>
      </c>
      <c r="H32">
        <f>PPCL_Spot!S32</f>
        <v>10.3</v>
      </c>
      <c r="I32">
        <f>Bawana_NG!S32</f>
        <v>28.331144137958887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71.53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1.3164133601163479</v>
      </c>
      <c r="AD32">
        <f t="shared" si="1"/>
        <v>148.27601392583227</v>
      </c>
      <c r="AE32">
        <f>'IDT-1'!E32</f>
        <v>0</v>
      </c>
      <c r="AF32" s="26"/>
      <c r="AG32">
        <f t="shared" si="2"/>
        <v>148.27601392583227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2.1012831479897347</v>
      </c>
      <c r="F33">
        <f>GT_Spot!S33</f>
        <v>0</v>
      </c>
      <c r="G33">
        <f>PPCL_NG!S33</f>
        <v>36.36</v>
      </c>
      <c r="H33">
        <f>PPCL_Spot!S33</f>
        <v>10.3</v>
      </c>
      <c r="I33">
        <f>Bawana_NG!S33</f>
        <v>28.331144137958887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71.53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1.3164133601163479</v>
      </c>
      <c r="AD33">
        <f t="shared" si="1"/>
        <v>148.27601392583227</v>
      </c>
      <c r="AE33">
        <f>'IDT-1'!E33</f>
        <v>0</v>
      </c>
      <c r="AF33" s="26"/>
      <c r="AG33">
        <f t="shared" si="2"/>
        <v>148.27601392583227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2.1012831479897347</v>
      </c>
      <c r="F34">
        <f>GT_Spot!S34</f>
        <v>0</v>
      </c>
      <c r="G34">
        <f>PPCL_NG!S34</f>
        <v>36.36</v>
      </c>
      <c r="H34">
        <f>PPCL_Spot!S34</f>
        <v>10.3</v>
      </c>
      <c r="I34">
        <f>Bawana_NG!S34</f>
        <v>28.331144137958887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71.53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1.3164133601163479</v>
      </c>
      <c r="AD34">
        <f t="shared" si="1"/>
        <v>148.27601392583227</v>
      </c>
      <c r="AE34">
        <f>'IDT-1'!E34</f>
        <v>0</v>
      </c>
      <c r="AF34" s="26"/>
      <c r="AG34">
        <f t="shared" si="2"/>
        <v>148.27601392583227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2.1022013501614323</v>
      </c>
      <c r="F35">
        <f>GT_Spot!S35</f>
        <v>0</v>
      </c>
      <c r="G35">
        <f>PPCL_NG!S35</f>
        <v>36.36</v>
      </c>
      <c r="H35">
        <f>PPCL_Spot!S35</f>
        <v>10.3</v>
      </c>
      <c r="I35">
        <f>Bawana_NG!S35</f>
        <v>27.868856052210319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71.53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1.3123533051408713</v>
      </c>
      <c r="AD35">
        <f t="shared" si="1"/>
        <v>147.81870409723086</v>
      </c>
      <c r="AE35">
        <f>'IDT-1'!E35</f>
        <v>0</v>
      </c>
      <c r="AF35" s="26"/>
      <c r="AG35">
        <f t="shared" si="2"/>
        <v>147.81870409723086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2.1022013501614323</v>
      </c>
      <c r="F36">
        <f>GT_Spot!S36</f>
        <v>0</v>
      </c>
      <c r="G36">
        <f>PPCL_NG!S36</f>
        <v>36.36</v>
      </c>
      <c r="H36">
        <f>PPCL_Spot!S36</f>
        <v>10.3</v>
      </c>
      <c r="I36">
        <f>Bawana_NG!S36</f>
        <v>27.868856052210319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71.53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1.8231933051408713</v>
      </c>
      <c r="AD36">
        <f t="shared" si="1"/>
        <v>205.35786409723084</v>
      </c>
      <c r="AE36">
        <f>'IDT-1'!E36</f>
        <v>0</v>
      </c>
      <c r="AF36" s="26"/>
      <c r="AG36">
        <f t="shared" si="2"/>
        <v>205.35786409723084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58.05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2.1022013501614323</v>
      </c>
      <c r="F37">
        <f>GT_Spot!S37</f>
        <v>0</v>
      </c>
      <c r="G37">
        <f>PPCL_NG!S37</f>
        <v>36.36</v>
      </c>
      <c r="H37">
        <f>PPCL_Spot!S37</f>
        <v>10.3</v>
      </c>
      <c r="I37">
        <f>Bawana_NG!S37</f>
        <v>27.868856052210319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71.52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1.7380093051408716</v>
      </c>
      <c r="AD37">
        <f t="shared" si="1"/>
        <v>195.76304809723086</v>
      </c>
      <c r="AE37">
        <f>'IDT-1'!E37</f>
        <v>0</v>
      </c>
      <c r="AF37" s="26"/>
      <c r="AG37">
        <f t="shared" si="2"/>
        <v>195.76304809723086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48.38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1.3993017166133253</v>
      </c>
      <c r="F38">
        <f>GT_Spot!S38</f>
        <v>0</v>
      </c>
      <c r="G38">
        <f>PPCL_NG!S38</f>
        <v>36.36</v>
      </c>
      <c r="H38">
        <f>PPCL_Spot!S38</f>
        <v>6.94</v>
      </c>
      <c r="I38">
        <f>Bawana_NG!S38</f>
        <v>27.868856052210319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71.52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2.0428157883656479</v>
      </c>
      <c r="AD38">
        <f t="shared" si="1"/>
        <v>230.09534198045799</v>
      </c>
      <c r="AE38">
        <f>'IDT-1'!E38</f>
        <v>0</v>
      </c>
      <c r="AF38" s="26"/>
      <c r="AG38">
        <f t="shared" si="2"/>
        <v>230.09534198045799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87.08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2.0839741708247721</v>
      </c>
      <c r="F39">
        <f>GT_Spot!S39</f>
        <v>0</v>
      </c>
      <c r="G39">
        <f>PPCL_NG!S39</f>
        <v>36.36</v>
      </c>
      <c r="H39">
        <f>PPCL_Spot!S39</f>
        <v>10.3</v>
      </c>
      <c r="I39">
        <f>Bawana_NG!S39</f>
        <v>27.868856052210319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71.540000000000006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44.510000000000005</v>
      </c>
      <c r="AB39" s="117">
        <f>-STOA!Q39</f>
        <v>0</v>
      </c>
      <c r="AC39">
        <f t="shared" si="0"/>
        <v>1.6954329059627089</v>
      </c>
      <c r="AD39">
        <f t="shared" si="1"/>
        <v>190.96739731707237</v>
      </c>
      <c r="AE39">
        <f>'IDT-1'!E39</f>
        <v>0</v>
      </c>
      <c r="AF39" s="26"/>
      <c r="AG39">
        <f t="shared" si="2"/>
        <v>190.96739731707237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2.0839741708247721</v>
      </c>
      <c r="F40">
        <f>GT_Spot!S40</f>
        <v>0</v>
      </c>
      <c r="G40">
        <f>PPCL_NG!S40</f>
        <v>36.36</v>
      </c>
      <c r="H40">
        <f>PPCL_Spot!S40</f>
        <v>10.3</v>
      </c>
      <c r="I40">
        <f>Bawana_NG!S40</f>
        <v>27.868856052210319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71.540000000000006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44.510000000000005</v>
      </c>
      <c r="AB40" s="117">
        <f>-STOA!Q40</f>
        <v>0</v>
      </c>
      <c r="AC40">
        <f t="shared" si="0"/>
        <v>2.3339609059627091</v>
      </c>
      <c r="AD40">
        <f t="shared" si="1"/>
        <v>262.88886931707236</v>
      </c>
      <c r="AE40">
        <f>'IDT-1'!E40</f>
        <v>0</v>
      </c>
      <c r="AF40" s="26"/>
      <c r="AG40">
        <f t="shared" si="2"/>
        <v>262.88886931707236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72.56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2.0839741708247721</v>
      </c>
      <c r="F41">
        <f>GT_Spot!S41</f>
        <v>0</v>
      </c>
      <c r="G41">
        <f>PPCL_NG!S41</f>
        <v>36.36</v>
      </c>
      <c r="H41">
        <f>PPCL_Spot!S41</f>
        <v>10.3</v>
      </c>
      <c r="I41">
        <f>Bawana_NG!S41</f>
        <v>27.868856052210319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71.19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44.510000000000005</v>
      </c>
      <c r="AB41" s="117">
        <f>-STOA!Q41</f>
        <v>0</v>
      </c>
      <c r="AC41">
        <f t="shared" si="0"/>
        <v>2.4586569059627088</v>
      </c>
      <c r="AD41">
        <f t="shared" si="1"/>
        <v>276.93417331707235</v>
      </c>
      <c r="AE41">
        <f>'IDT-1'!E41</f>
        <v>0</v>
      </c>
      <c r="AF41" s="26"/>
      <c r="AG41">
        <f t="shared" si="2"/>
        <v>276.93417331707235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87.08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2.084396734200181</v>
      </c>
      <c r="F42">
        <f>GT_Spot!S42</f>
        <v>0</v>
      </c>
      <c r="G42">
        <f>PPCL_NG!S42</f>
        <v>36.36</v>
      </c>
      <c r="H42">
        <f>PPCL_Spot!S42</f>
        <v>10.3</v>
      </c>
      <c r="I42">
        <f>Bawana_NG!S42</f>
        <v>27.868856052210319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71.260000000000005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44.510000000000005</v>
      </c>
      <c r="AB42" s="117">
        <f>-STOA!Q42</f>
        <v>0</v>
      </c>
      <c r="AC42">
        <f t="shared" si="0"/>
        <v>2.3740926245204124</v>
      </c>
      <c r="AD42">
        <f t="shared" si="1"/>
        <v>267.40916016189004</v>
      </c>
      <c r="AE42">
        <f>'IDT-1'!E42</f>
        <v>0</v>
      </c>
      <c r="AF42" s="26"/>
      <c r="AG42">
        <f t="shared" si="2"/>
        <v>267.40916016189004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77.400000000000006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2.084396734200181</v>
      </c>
      <c r="F43">
        <f>GT_Spot!S43</f>
        <v>0</v>
      </c>
      <c r="G43">
        <f>PPCL_NG!S43</f>
        <v>36.36</v>
      </c>
      <c r="H43">
        <f>PPCL_Spot!S43</f>
        <v>10.3</v>
      </c>
      <c r="I43">
        <f>Bawana_NG!S43</f>
        <v>27.41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71.400000000000006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44.510000000000005</v>
      </c>
      <c r="AB43" s="117">
        <f>-STOA!Q43</f>
        <v>0</v>
      </c>
      <c r="AC43">
        <f t="shared" si="0"/>
        <v>2.2010066912609614</v>
      </c>
      <c r="AD43">
        <f t="shared" si="1"/>
        <v>247.9133900429392</v>
      </c>
      <c r="AE43">
        <f>'IDT-1'!E43</f>
        <v>0</v>
      </c>
      <c r="AF43" s="26"/>
      <c r="AG43">
        <f t="shared" si="2"/>
        <v>247.9133900429392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58.05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2.084396734200181</v>
      </c>
      <c r="F44">
        <f>GT_Spot!S44</f>
        <v>0</v>
      </c>
      <c r="G44">
        <f>PPCL_NG!S44</f>
        <v>36.36</v>
      </c>
      <c r="H44">
        <f>PPCL_Spot!S44</f>
        <v>10.3</v>
      </c>
      <c r="I44">
        <f>Bawana_NG!S44</f>
        <v>27.41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71.599999999999994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44.510000000000005</v>
      </c>
      <c r="AB44" s="117">
        <f>-STOA!Q44</f>
        <v>0</v>
      </c>
      <c r="AC44">
        <f t="shared" si="0"/>
        <v>2.6285106912609617</v>
      </c>
      <c r="AD44">
        <f t="shared" si="1"/>
        <v>296.06588604293921</v>
      </c>
      <c r="AE44">
        <f>'IDT-1'!E44</f>
        <v>0</v>
      </c>
      <c r="AF44" s="26"/>
      <c r="AG44">
        <f t="shared" si="2"/>
        <v>296.06588604293921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106.43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2.084396734200181</v>
      </c>
      <c r="F45">
        <f>GT_Spot!S45</f>
        <v>0</v>
      </c>
      <c r="G45">
        <f>PPCL_NG!S45</f>
        <v>36.36</v>
      </c>
      <c r="H45">
        <f>PPCL_Spot!S45</f>
        <v>10.3</v>
      </c>
      <c r="I45">
        <f>Bawana_NG!S45</f>
        <v>27.41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71.63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44.510000000000005</v>
      </c>
      <c r="AB45" s="117">
        <f>-STOA!Q45</f>
        <v>0</v>
      </c>
      <c r="AC45">
        <f t="shared" si="0"/>
        <v>2.8841506912609614</v>
      </c>
      <c r="AD45">
        <f t="shared" si="1"/>
        <v>324.8602460429392</v>
      </c>
      <c r="AE45">
        <f>'IDT-1'!E45</f>
        <v>0</v>
      </c>
      <c r="AF45" s="26"/>
      <c r="AG45">
        <f t="shared" si="2"/>
        <v>324.8602460429392</v>
      </c>
      <c r="AI45" s="75">
        <f>PXIL!K45</f>
        <v>0</v>
      </c>
      <c r="AJ45" s="75">
        <f>PXIL!Q45</f>
        <v>0</v>
      </c>
      <c r="AK45" s="75">
        <f>RTM_IEX!K45</f>
        <v>38.700000000000003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96.75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2.084396734200181</v>
      </c>
      <c r="F46">
        <f>GT_Spot!S46</f>
        <v>0</v>
      </c>
      <c r="G46">
        <f>PPCL_NG!S46</f>
        <v>36.36</v>
      </c>
      <c r="H46">
        <f>PPCL_Spot!S46</f>
        <v>10.3</v>
      </c>
      <c r="I46">
        <f>Bawana_NG!S46</f>
        <v>27.41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71.63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44.510000000000005</v>
      </c>
      <c r="AB46" s="117">
        <f>-STOA!Q46</f>
        <v>0</v>
      </c>
      <c r="AC46">
        <f t="shared" si="0"/>
        <v>2.9692466912609619</v>
      </c>
      <c r="AD46">
        <f t="shared" si="1"/>
        <v>334.44515004293925</v>
      </c>
      <c r="AE46">
        <f>'IDT-1'!E46</f>
        <v>0</v>
      </c>
      <c r="AF46" s="26"/>
      <c r="AG46">
        <f t="shared" si="2"/>
        <v>334.44515004293925</v>
      </c>
      <c r="AI46" s="75">
        <f>PXIL!K46</f>
        <v>0</v>
      </c>
      <c r="AJ46" s="75">
        <f>PXIL!Q46</f>
        <v>0</v>
      </c>
      <c r="AK46" s="75">
        <f>RTM_IEX!K46</f>
        <v>48.37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96.75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2.084396734200181</v>
      </c>
      <c r="F47">
        <f>GT_Spot!S47</f>
        <v>0</v>
      </c>
      <c r="G47">
        <f>PPCL_NG!S47</f>
        <v>36.36</v>
      </c>
      <c r="H47">
        <f>PPCL_Spot!S47</f>
        <v>10</v>
      </c>
      <c r="I47">
        <f>Bawana_NG!S47</f>
        <v>27.41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71.589999999999989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44.510000000000005</v>
      </c>
      <c r="AB47" s="117">
        <f>-STOA!Q47</f>
        <v>0</v>
      </c>
      <c r="AC47">
        <f t="shared" si="0"/>
        <v>2.3704066912609614</v>
      </c>
      <c r="AD47">
        <f t="shared" si="1"/>
        <v>266.99399004293923</v>
      </c>
      <c r="AE47">
        <f>'IDT-1'!E47</f>
        <v>0</v>
      </c>
      <c r="AF47" s="26"/>
      <c r="AG47">
        <f t="shared" si="2"/>
        <v>266.99399004293923</v>
      </c>
      <c r="AI47" s="75">
        <f>PXIL!K47</f>
        <v>0</v>
      </c>
      <c r="AJ47" s="75">
        <f>PXIL!Q47</f>
        <v>0</v>
      </c>
      <c r="AK47" s="75">
        <f>RTM_IEX!K47</f>
        <v>9.68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67.73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2.084396734200181</v>
      </c>
      <c r="F48">
        <f>GT_Spot!S48</f>
        <v>0</v>
      </c>
      <c r="G48">
        <f>PPCL_NG!S48</f>
        <v>36.36</v>
      </c>
      <c r="H48">
        <f>PPCL_Spot!S48</f>
        <v>10</v>
      </c>
      <c r="I48">
        <f>Bawana_NG!S48</f>
        <v>27.41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71.589999999999989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44.510000000000005</v>
      </c>
      <c r="AB48" s="117">
        <f>-STOA!Q48</f>
        <v>0</v>
      </c>
      <c r="AC48">
        <f t="shared" si="0"/>
        <v>2.9663426912609614</v>
      </c>
      <c r="AD48">
        <f t="shared" si="1"/>
        <v>334.11805404293921</v>
      </c>
      <c r="AE48">
        <f>'IDT-1'!E48</f>
        <v>0</v>
      </c>
      <c r="AF48" s="26"/>
      <c r="AG48">
        <f t="shared" si="2"/>
        <v>334.11805404293921</v>
      </c>
      <c r="AI48" s="75">
        <f>PXIL!K48</f>
        <v>0</v>
      </c>
      <c r="AJ48" s="75">
        <f>PXIL!Q48</f>
        <v>0</v>
      </c>
      <c r="AK48" s="75">
        <f>RTM_IEX!K48</f>
        <v>29.03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116.1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2.0261838524342299</v>
      </c>
      <c r="F49">
        <f>GT_Spot!S49</f>
        <v>0</v>
      </c>
      <c r="G49">
        <f>PPCL_NG!S49</f>
        <v>36.36</v>
      </c>
      <c r="H49">
        <f>PPCL_Spot!S49</f>
        <v>9.3532252500862363</v>
      </c>
      <c r="I49">
        <f>Bawana_NG!S49</f>
        <v>27.41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71.06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44.510000000000005</v>
      </c>
      <c r="AB49" s="117">
        <f>-STOA!Q49</f>
        <v>0</v>
      </c>
      <c r="AC49">
        <f t="shared" si="0"/>
        <v>2.9554748001021798</v>
      </c>
      <c r="AD49">
        <f t="shared" si="1"/>
        <v>332.89393430241824</v>
      </c>
      <c r="AE49">
        <f>'IDT-1'!E49</f>
        <v>0</v>
      </c>
      <c r="AF49" s="26"/>
      <c r="AG49">
        <f t="shared" si="2"/>
        <v>332.89393430241824</v>
      </c>
      <c r="AI49" s="75">
        <f>PXIL!K49</f>
        <v>0</v>
      </c>
      <c r="AJ49" s="75">
        <f>PXIL!Q49</f>
        <v>0</v>
      </c>
      <c r="AK49" s="75">
        <f>RTM_IEX!K49</f>
        <v>29.03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116.1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2.084396734200181</v>
      </c>
      <c r="F50">
        <f>GT_Spot!S50</f>
        <v>0</v>
      </c>
      <c r="G50">
        <f>PPCL_NG!S50</f>
        <v>36.36</v>
      </c>
      <c r="H50">
        <f>PPCL_Spot!S50</f>
        <v>10</v>
      </c>
      <c r="I50">
        <f>Bawana_NG!S50</f>
        <v>27.41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71.06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44.510000000000005</v>
      </c>
      <c r="AB50" s="117">
        <f>-STOA!Q50</f>
        <v>0</v>
      </c>
      <c r="AC50">
        <f t="shared" si="0"/>
        <v>2.9616786912609614</v>
      </c>
      <c r="AD50">
        <f t="shared" si="1"/>
        <v>333.59271804293923</v>
      </c>
      <c r="AE50">
        <f>'IDT-1'!E50</f>
        <v>0</v>
      </c>
      <c r="AF50" s="26"/>
      <c r="AG50">
        <f t="shared" si="2"/>
        <v>333.59271804293923</v>
      </c>
      <c r="AI50" s="75">
        <f>PXIL!K50</f>
        <v>0</v>
      </c>
      <c r="AJ50" s="75">
        <f>PXIL!Q50</f>
        <v>0</v>
      </c>
      <c r="AK50" s="75">
        <f>RTM_IEX!K50</f>
        <v>29.03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116.1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2.084396734200181</v>
      </c>
      <c r="F51">
        <f>GT_Spot!S51</f>
        <v>0</v>
      </c>
      <c r="G51">
        <f>PPCL_NG!S51</f>
        <v>36.36</v>
      </c>
      <c r="H51">
        <f>PPCL_Spot!S51</f>
        <v>10</v>
      </c>
      <c r="I51">
        <f>Bawana_NG!S51</f>
        <v>26.959999999999997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71.06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20.32</v>
      </c>
      <c r="AB51" s="117">
        <f>-STOA!Q51</f>
        <v>0</v>
      </c>
      <c r="AC51">
        <f t="shared" si="0"/>
        <v>2.3191026912609618</v>
      </c>
      <c r="AD51">
        <f t="shared" si="1"/>
        <v>261.21529404293921</v>
      </c>
      <c r="AE51">
        <f>'IDT-1'!E51</f>
        <v>0</v>
      </c>
      <c r="AF51" s="26"/>
      <c r="AG51">
        <f t="shared" si="2"/>
        <v>261.21529404293921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96.75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2.084396734200181</v>
      </c>
      <c r="F52">
        <f>GT_Spot!S52</f>
        <v>0</v>
      </c>
      <c r="G52">
        <f>PPCL_NG!S52</f>
        <v>36.36</v>
      </c>
      <c r="H52">
        <f>PPCL_Spot!S52</f>
        <v>10</v>
      </c>
      <c r="I52">
        <f>Bawana_NG!S52</f>
        <v>26.959999999999997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71.06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20.32</v>
      </c>
      <c r="AB52" s="117">
        <f>-STOA!Q52</f>
        <v>0</v>
      </c>
      <c r="AC52">
        <f t="shared" si="0"/>
        <v>3.0428146912609613</v>
      </c>
      <c r="AD52">
        <f t="shared" si="1"/>
        <v>342.73158204293924</v>
      </c>
      <c r="AE52">
        <f>'IDT-1'!E52</f>
        <v>0</v>
      </c>
      <c r="AF52" s="26"/>
      <c r="AG52">
        <f t="shared" si="2"/>
        <v>342.73158204293924</v>
      </c>
      <c r="AI52" s="75">
        <f>PXIL!K52</f>
        <v>0</v>
      </c>
      <c r="AJ52" s="75">
        <f>PXIL!Q52</f>
        <v>0</v>
      </c>
      <c r="AK52" s="75">
        <f>RTM_IEX!K52</f>
        <v>43.54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135.44999999999999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1.3463611859838274</v>
      </c>
      <c r="F53">
        <f>GT_Spot!S53</f>
        <v>0</v>
      </c>
      <c r="G53">
        <f>PPCL_NG!S53</f>
        <v>36.36</v>
      </c>
      <c r="H53">
        <f>PPCL_Spot!S53</f>
        <v>5.919999999999999</v>
      </c>
      <c r="I53">
        <f>Bawana_NG!S53</f>
        <v>26.959999999999997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71.06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20.32</v>
      </c>
      <c r="AB53" s="117">
        <f>-STOA!Q53</f>
        <v>0</v>
      </c>
      <c r="AC53">
        <f t="shared" si="0"/>
        <v>3.0004159784366573</v>
      </c>
      <c r="AD53">
        <f t="shared" si="1"/>
        <v>337.95594520754719</v>
      </c>
      <c r="AE53">
        <f>'IDT-1'!E53</f>
        <v>0</v>
      </c>
      <c r="AF53" s="26"/>
      <c r="AG53">
        <f t="shared" si="2"/>
        <v>337.95594520754719</v>
      </c>
      <c r="AI53" s="75">
        <f>PXIL!K53</f>
        <v>0</v>
      </c>
      <c r="AJ53" s="75">
        <f>PXIL!Q53</f>
        <v>0</v>
      </c>
      <c r="AK53" s="75">
        <f>RTM_IEX!K53</f>
        <v>43.54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135.44999999999999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1.3463611859838274</v>
      </c>
      <c r="F54">
        <f>GT_Spot!S54</f>
        <v>0</v>
      </c>
      <c r="G54">
        <f>PPCL_NG!S54</f>
        <v>36.36</v>
      </c>
      <c r="H54">
        <f>PPCL_Spot!S54</f>
        <v>5.919999999999999</v>
      </c>
      <c r="I54">
        <f>Bawana_NG!S54</f>
        <v>26.959999999999997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70.899999999999991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20.32</v>
      </c>
      <c r="AB54" s="117">
        <f>-STOA!Q54</f>
        <v>0</v>
      </c>
      <c r="AC54">
        <f t="shared" si="0"/>
        <v>2.9990079784366577</v>
      </c>
      <c r="AD54">
        <f t="shared" si="1"/>
        <v>337.79735320754708</v>
      </c>
      <c r="AE54">
        <f>'IDT-1'!E54</f>
        <v>0</v>
      </c>
      <c r="AF54" s="26"/>
      <c r="AG54">
        <f t="shared" si="2"/>
        <v>337.79735320754708</v>
      </c>
      <c r="AI54" s="75">
        <f>PXIL!K54</f>
        <v>0</v>
      </c>
      <c r="AJ54" s="75">
        <f>PXIL!Q54</f>
        <v>0</v>
      </c>
      <c r="AK54" s="75">
        <f>RTM_IEX!K54</f>
        <v>43.54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135.44999999999999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2.0848456501403176</v>
      </c>
      <c r="F55">
        <f>GT_Spot!S55</f>
        <v>0</v>
      </c>
      <c r="G55">
        <f>PPCL_NG!S55</f>
        <v>36.36</v>
      </c>
      <c r="H55">
        <f>PPCL_Spot!S55</f>
        <v>9.0267761513745093</v>
      </c>
      <c r="I55">
        <f>Bawana_NG!S55</f>
        <v>26.79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71.3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20.32</v>
      </c>
      <c r="AB55" s="117">
        <f>-STOA!Q55</f>
        <v>0</v>
      </c>
      <c r="AC55">
        <f t="shared" si="0"/>
        <v>2.4814382718533308</v>
      </c>
      <c r="AD55">
        <f t="shared" si="1"/>
        <v>279.50018352966151</v>
      </c>
      <c r="AE55">
        <f>'IDT-1'!E55</f>
        <v>0</v>
      </c>
      <c r="AF55" s="26"/>
      <c r="AG55">
        <f t="shared" si="2"/>
        <v>279.50018352966151</v>
      </c>
      <c r="AI55" s="75">
        <f>PXIL!K55</f>
        <v>0</v>
      </c>
      <c r="AJ55" s="75">
        <f>PXIL!Q55</f>
        <v>0</v>
      </c>
      <c r="AK55" s="75">
        <f>RTM_IEX!K55</f>
        <v>19.350000000000001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96.75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2.0848456501403176</v>
      </c>
      <c r="F56">
        <f>GT_Spot!S56</f>
        <v>0</v>
      </c>
      <c r="G56">
        <f>PPCL_NG!S56</f>
        <v>36.36</v>
      </c>
      <c r="H56">
        <f>PPCL_Spot!S56</f>
        <v>9.66</v>
      </c>
      <c r="I56">
        <f>Bawana_NG!S56</f>
        <v>26.79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71.3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20.32</v>
      </c>
      <c r="AB56" s="117">
        <f>-STOA!Q56</f>
        <v>0</v>
      </c>
      <c r="AC56">
        <f t="shared" si="0"/>
        <v>3.082946641721235</v>
      </c>
      <c r="AD56">
        <f t="shared" si="1"/>
        <v>347.25189900841912</v>
      </c>
      <c r="AE56">
        <f>'IDT-1'!E56</f>
        <v>0</v>
      </c>
      <c r="AF56" s="26"/>
      <c r="AG56">
        <f t="shared" si="2"/>
        <v>347.25189900841912</v>
      </c>
      <c r="AI56" s="75">
        <f>PXIL!K56</f>
        <v>0</v>
      </c>
      <c r="AJ56" s="75">
        <f>PXIL!Q56</f>
        <v>0</v>
      </c>
      <c r="AK56" s="75">
        <f>RTM_IEX!K56</f>
        <v>48.37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135.44999999999999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1.3055538414069732</v>
      </c>
      <c r="F57">
        <f>GT_Spot!S57</f>
        <v>0</v>
      </c>
      <c r="G57">
        <f>PPCL_NG!S57</f>
        <v>36.36</v>
      </c>
      <c r="H57">
        <f>PPCL_Spot!S57</f>
        <v>5.71</v>
      </c>
      <c r="I57">
        <f>Bawana_NG!S57</f>
        <v>26.79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71.25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20.32</v>
      </c>
      <c r="AB57" s="117">
        <f>-STOA!Q57</f>
        <v>0</v>
      </c>
      <c r="AC57">
        <f t="shared" si="0"/>
        <v>3.0409768738043814</v>
      </c>
      <c r="AD57">
        <f t="shared" si="1"/>
        <v>342.52457696760257</v>
      </c>
      <c r="AE57">
        <f>'IDT-1'!E57</f>
        <v>0</v>
      </c>
      <c r="AF57" s="26"/>
      <c r="AG57">
        <f t="shared" si="2"/>
        <v>342.52457696760257</v>
      </c>
      <c r="AI57" s="75">
        <f>PXIL!K57</f>
        <v>0</v>
      </c>
      <c r="AJ57" s="75">
        <f>PXIL!Q57</f>
        <v>0</v>
      </c>
      <c r="AK57" s="75">
        <f>RTM_IEX!K57</f>
        <v>48.38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135.44999999999999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1.3055538414069732</v>
      </c>
      <c r="F58">
        <f>GT_Spot!S58</f>
        <v>0</v>
      </c>
      <c r="G58">
        <f>PPCL_NG!S58</f>
        <v>36.36</v>
      </c>
      <c r="H58">
        <f>PPCL_Spot!S58</f>
        <v>5.71</v>
      </c>
      <c r="I58">
        <f>Bawana_NG!S58</f>
        <v>26.79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71.25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20.32</v>
      </c>
      <c r="AB58" s="117">
        <f>-STOA!Q58</f>
        <v>0</v>
      </c>
      <c r="AC58">
        <f t="shared" si="0"/>
        <v>3.0408888738043816</v>
      </c>
      <c r="AD58">
        <f t="shared" si="1"/>
        <v>342.51466496760258</v>
      </c>
      <c r="AE58">
        <f>'IDT-1'!E58</f>
        <v>0</v>
      </c>
      <c r="AF58" s="26"/>
      <c r="AG58">
        <f t="shared" si="2"/>
        <v>342.51466496760258</v>
      </c>
      <c r="AI58" s="75">
        <f>PXIL!K58</f>
        <v>0</v>
      </c>
      <c r="AJ58" s="75">
        <f>PXIL!Q58</f>
        <v>0</v>
      </c>
      <c r="AK58" s="75">
        <f>RTM_IEX!K58</f>
        <v>48.37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135.44999999999999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2.0848456501403176</v>
      </c>
      <c r="F59">
        <f>GT_Spot!S59</f>
        <v>0</v>
      </c>
      <c r="G59">
        <f>PPCL_NG!S59</f>
        <v>36.36</v>
      </c>
      <c r="H59">
        <f>PPCL_Spot!S59</f>
        <v>9.66</v>
      </c>
      <c r="I59">
        <f>Bawana_NG!S59</f>
        <v>26.79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71.25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20.32</v>
      </c>
      <c r="AB59" s="117">
        <f>-STOA!Q59</f>
        <v>0</v>
      </c>
      <c r="AC59">
        <f t="shared" si="0"/>
        <v>2.5717546417212347</v>
      </c>
      <c r="AD59">
        <f t="shared" si="1"/>
        <v>289.67309100841908</v>
      </c>
      <c r="AE59">
        <f>'IDT-1'!E59</f>
        <v>0</v>
      </c>
      <c r="AF59" s="26"/>
      <c r="AG59">
        <f t="shared" si="2"/>
        <v>289.67309100841908</v>
      </c>
      <c r="AI59" s="75">
        <f>PXIL!K59</f>
        <v>0</v>
      </c>
      <c r="AJ59" s="75">
        <f>PXIL!Q59</f>
        <v>0</v>
      </c>
      <c r="AK59" s="75">
        <f>RTM_IEX!K59</f>
        <v>29.03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96.75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2.0848456501403176</v>
      </c>
      <c r="F60">
        <f>GT_Spot!S60</f>
        <v>0</v>
      </c>
      <c r="G60">
        <f>PPCL_NG!S60</f>
        <v>36.36</v>
      </c>
      <c r="H60">
        <f>PPCL_Spot!S60</f>
        <v>9.66</v>
      </c>
      <c r="I60">
        <f>Bawana_NG!S60</f>
        <v>26.79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71.25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20.32</v>
      </c>
      <c r="AB60" s="117">
        <f>-STOA!Q60</f>
        <v>0</v>
      </c>
      <c r="AC60">
        <f t="shared" si="0"/>
        <v>3.0825946417212347</v>
      </c>
      <c r="AD60">
        <f t="shared" si="1"/>
        <v>347.21225100841906</v>
      </c>
      <c r="AE60">
        <f>'IDT-1'!E60</f>
        <v>0</v>
      </c>
      <c r="AF60" s="26"/>
      <c r="AG60">
        <f t="shared" si="2"/>
        <v>347.21225100841906</v>
      </c>
      <c r="AI60" s="75">
        <f>PXIL!K60</f>
        <v>0</v>
      </c>
      <c r="AJ60" s="75">
        <f>PXIL!Q60</f>
        <v>0</v>
      </c>
      <c r="AK60" s="75">
        <f>RTM_IEX!K60</f>
        <v>48.38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135.44999999999999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2.0848456501403176</v>
      </c>
      <c r="F61">
        <f>GT_Spot!S61</f>
        <v>0</v>
      </c>
      <c r="G61">
        <f>PPCL_NG!S61</f>
        <v>36.36</v>
      </c>
      <c r="H61">
        <f>PPCL_Spot!S61</f>
        <v>9.0267761513745093</v>
      </c>
      <c r="I61">
        <f>Bawana_NG!S61</f>
        <v>26.79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71.25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20.32</v>
      </c>
      <c r="AB61" s="117">
        <f>-STOA!Q61</f>
        <v>0</v>
      </c>
      <c r="AC61">
        <f t="shared" si="0"/>
        <v>3.0344302718533305</v>
      </c>
      <c r="AD61">
        <f t="shared" si="1"/>
        <v>341.78719152966147</v>
      </c>
      <c r="AE61">
        <f>'IDT-1'!E61</f>
        <v>0</v>
      </c>
      <c r="AF61" s="26"/>
      <c r="AG61">
        <f t="shared" si="2"/>
        <v>341.78719152966147</v>
      </c>
      <c r="AI61" s="75">
        <f>PXIL!K61</f>
        <v>0</v>
      </c>
      <c r="AJ61" s="75">
        <f>PXIL!Q61</f>
        <v>0</v>
      </c>
      <c r="AK61" s="75">
        <f>RTM_IEX!K61</f>
        <v>53.21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125.78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2.0848456501403176</v>
      </c>
      <c r="F62">
        <f>GT_Spot!S62</f>
        <v>0</v>
      </c>
      <c r="G62">
        <f>PPCL_NG!S62</f>
        <v>36.36</v>
      </c>
      <c r="H62">
        <f>PPCL_Spot!S62</f>
        <v>9.66</v>
      </c>
      <c r="I62">
        <f>Bawana_NG!S62</f>
        <v>26.79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71.149999999999991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20.32</v>
      </c>
      <c r="AB62" s="117">
        <f>-STOA!Q62</f>
        <v>0</v>
      </c>
      <c r="AC62">
        <f t="shared" si="0"/>
        <v>3.0391226417212347</v>
      </c>
      <c r="AD62">
        <f t="shared" si="1"/>
        <v>342.31572300841907</v>
      </c>
      <c r="AE62">
        <f>'IDT-1'!E62</f>
        <v>0</v>
      </c>
      <c r="AF62" s="26"/>
      <c r="AG62">
        <f t="shared" si="2"/>
        <v>342.31572300841907</v>
      </c>
      <c r="AI62" s="75">
        <f>PXIL!K62</f>
        <v>0</v>
      </c>
      <c r="AJ62" s="75">
        <f>PXIL!Q62</f>
        <v>0</v>
      </c>
      <c r="AK62" s="75">
        <f>RTM_IEX!K62</f>
        <v>53.21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125.78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1.3055538414069732</v>
      </c>
      <c r="F63">
        <f>GT_Spot!S63</f>
        <v>0</v>
      </c>
      <c r="G63">
        <f>PPCL_NG!S63</f>
        <v>36.36</v>
      </c>
      <c r="H63">
        <f>PPCL_Spot!S63</f>
        <v>5.71</v>
      </c>
      <c r="I63">
        <f>Bawana_NG!S63</f>
        <v>26.79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71.149999999999991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20.32</v>
      </c>
      <c r="AB63" s="117">
        <f>-STOA!Q63</f>
        <v>0</v>
      </c>
      <c r="AC63">
        <f t="shared" si="0"/>
        <v>2.5292568738043815</v>
      </c>
      <c r="AD63">
        <f t="shared" si="1"/>
        <v>284.88629696760256</v>
      </c>
      <c r="AE63">
        <f>'IDT-1'!E63</f>
        <v>0</v>
      </c>
      <c r="AF63" s="26"/>
      <c r="AG63">
        <f t="shared" si="2"/>
        <v>284.88629696760256</v>
      </c>
      <c r="AI63" s="75">
        <f>PXIL!K63</f>
        <v>0</v>
      </c>
      <c r="AJ63" s="75">
        <f>PXIL!Q63</f>
        <v>0</v>
      </c>
      <c r="AK63" s="75">
        <f>RTM_IEX!K63</f>
        <v>29.03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96.75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2.0848456501403176</v>
      </c>
      <c r="F64">
        <f>GT_Spot!S64</f>
        <v>0</v>
      </c>
      <c r="G64">
        <f>PPCL_NG!S64</f>
        <v>36.36</v>
      </c>
      <c r="H64">
        <f>PPCL_Spot!S64</f>
        <v>9.66</v>
      </c>
      <c r="I64">
        <f>Bawana_NG!S64</f>
        <v>26.79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71.149999999999991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20.32</v>
      </c>
      <c r="AB64" s="117">
        <f>-STOA!Q64</f>
        <v>0</v>
      </c>
      <c r="AC64">
        <f t="shared" si="0"/>
        <v>3.0817146417212347</v>
      </c>
      <c r="AD64">
        <f t="shared" si="1"/>
        <v>347.11313100841903</v>
      </c>
      <c r="AE64">
        <f>'IDT-1'!E64</f>
        <v>0</v>
      </c>
      <c r="AF64" s="26"/>
      <c r="AG64">
        <f t="shared" si="2"/>
        <v>347.11313100841903</v>
      </c>
      <c r="AI64" s="75">
        <f>PXIL!K64</f>
        <v>0</v>
      </c>
      <c r="AJ64" s="75">
        <f>PXIL!Q64</f>
        <v>0</v>
      </c>
      <c r="AK64" s="75">
        <f>RTM_IEX!K64</f>
        <v>48.38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135.44999999999999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1.3874227441285536</v>
      </c>
      <c r="F65">
        <f>GT_Spot!S65</f>
        <v>0</v>
      </c>
      <c r="G65">
        <f>PPCL_NG!S65</f>
        <v>36.36</v>
      </c>
      <c r="H65">
        <f>PPCL_Spot!S65</f>
        <v>9.66</v>
      </c>
      <c r="I65">
        <f>Bawana_NG!S65</f>
        <v>26.79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71.099999999999994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20.32</v>
      </c>
      <c r="AB65" s="117">
        <f>-STOA!Q65</f>
        <v>0</v>
      </c>
      <c r="AC65">
        <f t="shared" si="0"/>
        <v>2.9900413201483311</v>
      </c>
      <c r="AD65">
        <f t="shared" si="1"/>
        <v>336.78738142398021</v>
      </c>
      <c r="AE65">
        <f>'IDT-1'!E65</f>
        <v>0</v>
      </c>
      <c r="AF65" s="26"/>
      <c r="AG65">
        <f t="shared" si="2"/>
        <v>336.78738142398021</v>
      </c>
      <c r="AI65" s="75">
        <f>PXIL!K65</f>
        <v>0</v>
      </c>
      <c r="AJ65" s="75">
        <f>PXIL!Q65</f>
        <v>0</v>
      </c>
      <c r="AK65" s="75">
        <f>RTM_IEX!K65</f>
        <v>48.38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125.78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1.3055538414069732</v>
      </c>
      <c r="F66">
        <f>GT_Spot!S66</f>
        <v>0</v>
      </c>
      <c r="G66">
        <f>PPCL_NG!S66</f>
        <v>36.36</v>
      </c>
      <c r="H66">
        <f>PPCL_Spot!S66</f>
        <v>5.74</v>
      </c>
      <c r="I66">
        <f>Bawana_NG!S66</f>
        <v>26.79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71.149999999999991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20.32</v>
      </c>
      <c r="AB66" s="117">
        <f>-STOA!Q66</f>
        <v>0</v>
      </c>
      <c r="AC66">
        <f t="shared" si="0"/>
        <v>3.0403608738043815</v>
      </c>
      <c r="AD66">
        <f t="shared" si="1"/>
        <v>342.45519296760256</v>
      </c>
      <c r="AE66">
        <f>'IDT-1'!E66</f>
        <v>0</v>
      </c>
      <c r="AF66" s="26"/>
      <c r="AG66">
        <f t="shared" si="2"/>
        <v>342.45519296760256</v>
      </c>
      <c r="AI66" s="75">
        <f>PXIL!K66</f>
        <v>0</v>
      </c>
      <c r="AJ66" s="75">
        <f>PXIL!Q66</f>
        <v>0</v>
      </c>
      <c r="AK66" s="75">
        <f>RTM_IEX!K66</f>
        <v>48.38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135.44999999999999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2.0848456501403176</v>
      </c>
      <c r="F67">
        <f>GT_Spot!S67</f>
        <v>0</v>
      </c>
      <c r="G67">
        <f>PPCL_NG!S67</f>
        <v>36.36</v>
      </c>
      <c r="H67">
        <f>PPCL_Spot!S67</f>
        <v>9.2032868881743468</v>
      </c>
      <c r="I67">
        <f>Bawana_NG!S67</f>
        <v>26.79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71.11999999999999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20.32</v>
      </c>
      <c r="AB67" s="117">
        <f>-STOA!Q67</f>
        <v>0</v>
      </c>
      <c r="AC67">
        <f t="shared" si="0"/>
        <v>2.4814075663371691</v>
      </c>
      <c r="AD67">
        <f t="shared" si="1"/>
        <v>279.49672497197747</v>
      </c>
      <c r="AE67">
        <f>'IDT-1'!E67</f>
        <v>0</v>
      </c>
      <c r="AF67" s="26"/>
      <c r="AG67">
        <f t="shared" si="2"/>
        <v>279.49672497197747</v>
      </c>
      <c r="AI67" s="75">
        <f>PXIL!K67</f>
        <v>0</v>
      </c>
      <c r="AJ67" s="75">
        <f>PXIL!Q67</f>
        <v>0</v>
      </c>
      <c r="AK67" s="75">
        <f>RTM_IEX!K67</f>
        <v>38.700000000000003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77.400000000000006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2.0848456501403176</v>
      </c>
      <c r="F68">
        <f>GT_Spot!S68</f>
        <v>0</v>
      </c>
      <c r="G68">
        <f>PPCL_NG!S68</f>
        <v>36.36</v>
      </c>
      <c r="H68">
        <f>PPCL_Spot!S68</f>
        <v>9.73</v>
      </c>
      <c r="I68">
        <f>Bawana_NG!S68</f>
        <v>26.79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71.149999999999991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20.32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3.0823306417212346</v>
      </c>
      <c r="AD68">
        <f t="shared" ref="AD68:AD98" si="4">SUM(B68:AB68,AI68:AR68)-AC68</f>
        <v>347.18251500841905</v>
      </c>
      <c r="AE68">
        <f>'IDT-1'!E68</f>
        <v>0</v>
      </c>
      <c r="AF68" s="26"/>
      <c r="AG68">
        <f t="shared" ref="AG68:AG98" si="5">SUM(AD68:AF68)+AT68</f>
        <v>347.18251500841905</v>
      </c>
      <c r="AI68" s="75">
        <f>PXIL!K68</f>
        <v>0</v>
      </c>
      <c r="AJ68" s="75">
        <f>PXIL!Q68</f>
        <v>0</v>
      </c>
      <c r="AK68" s="75">
        <f>RTM_IEX!K68</f>
        <v>48.38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135.44999999999999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1.2132429099876696</v>
      </c>
      <c r="F69">
        <f>GT_Spot!S69</f>
        <v>0</v>
      </c>
      <c r="G69">
        <f>PPCL_NG!S69</f>
        <v>36.36</v>
      </c>
      <c r="H69">
        <f>PPCL_Spot!S69</f>
        <v>4.1214719542693823</v>
      </c>
      <c r="I69">
        <f>Bawana_NG!S69</f>
        <v>26.79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71.149999999999991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20.32</v>
      </c>
      <c r="AB69" s="117">
        <f>-STOA!Q69</f>
        <v>0</v>
      </c>
      <c r="AC69">
        <f t="shared" si="3"/>
        <v>2.9402094908054619</v>
      </c>
      <c r="AD69">
        <f t="shared" si="4"/>
        <v>331.17450537345161</v>
      </c>
      <c r="AE69">
        <f>'IDT-1'!E69</f>
        <v>0</v>
      </c>
      <c r="AF69" s="26"/>
      <c r="AG69">
        <f t="shared" si="5"/>
        <v>331.17450537345161</v>
      </c>
      <c r="AI69" s="75">
        <f>PXIL!K69</f>
        <v>0</v>
      </c>
      <c r="AJ69" s="75">
        <f>PXIL!Q69</f>
        <v>0</v>
      </c>
      <c r="AK69" s="75">
        <f>RTM_IEX!K69</f>
        <v>48.38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125.78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1.2132429099876696</v>
      </c>
      <c r="F70">
        <f>GT_Spot!S70</f>
        <v>0</v>
      </c>
      <c r="G70">
        <f>PPCL_NG!S70</f>
        <v>36.36</v>
      </c>
      <c r="H70">
        <f>PPCL_Spot!S70</f>
        <v>4.1214719542693823</v>
      </c>
      <c r="I70">
        <f>Bawana_NG!S70</f>
        <v>26.79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71.149999999999991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20.32</v>
      </c>
      <c r="AB70" s="117">
        <f>-STOA!Q70</f>
        <v>0</v>
      </c>
      <c r="AC70">
        <f t="shared" si="3"/>
        <v>2.7699294908054624</v>
      </c>
      <c r="AD70">
        <f t="shared" si="4"/>
        <v>311.99478537345158</v>
      </c>
      <c r="AE70">
        <f>'IDT-1'!E70</f>
        <v>0</v>
      </c>
      <c r="AF70" s="26"/>
      <c r="AG70">
        <f t="shared" si="5"/>
        <v>311.99478537345158</v>
      </c>
      <c r="AI70" s="75">
        <f>PXIL!K70</f>
        <v>0</v>
      </c>
      <c r="AJ70" s="75">
        <f>PXIL!Q70</f>
        <v>0</v>
      </c>
      <c r="AK70" s="75">
        <f>RTM_IEX!K70</f>
        <v>29.03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125.78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1.2346485819975339</v>
      </c>
      <c r="F71">
        <f>GT_Spot!S71</f>
        <v>0</v>
      </c>
      <c r="G71">
        <f>PPCL_NG!S71</f>
        <v>36.36</v>
      </c>
      <c r="H71">
        <f>PPCL_Spot!S71</f>
        <v>4.1214719542693823</v>
      </c>
      <c r="I71">
        <f>Bawana_NG!S71</f>
        <v>26.79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72.38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20.32</v>
      </c>
      <c r="AB71" s="117">
        <f>-STOA!Q71</f>
        <v>0</v>
      </c>
      <c r="AC71">
        <f t="shared" si="3"/>
        <v>2.2275098607191488</v>
      </c>
      <c r="AD71">
        <f t="shared" si="4"/>
        <v>250.89861067554776</v>
      </c>
      <c r="AE71">
        <f>'IDT-1'!E71</f>
        <v>0</v>
      </c>
      <c r="AF71" s="26"/>
      <c r="AG71">
        <f t="shared" si="5"/>
        <v>250.89861067554776</v>
      </c>
      <c r="AI71" s="75">
        <f>PXIL!K71</f>
        <v>0</v>
      </c>
      <c r="AJ71" s="75">
        <f>PXIL!Q71</f>
        <v>0</v>
      </c>
      <c r="AK71" s="75">
        <f>RTM_IEX!K71</f>
        <v>24.19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67.73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1.2346485819975339</v>
      </c>
      <c r="F72">
        <f>GT_Spot!S72</f>
        <v>0</v>
      </c>
      <c r="G72">
        <f>PPCL_NG!S72</f>
        <v>36.36</v>
      </c>
      <c r="H72">
        <f>PPCL_Spot!S72</f>
        <v>4.1214719542693823</v>
      </c>
      <c r="I72">
        <f>Bawana_NG!S72</f>
        <v>26.79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72.38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20.32</v>
      </c>
      <c r="AB72" s="117">
        <f>-STOA!Q72</f>
        <v>0</v>
      </c>
      <c r="AC72">
        <f t="shared" si="3"/>
        <v>2.7808538607191489</v>
      </c>
      <c r="AD72">
        <f t="shared" si="4"/>
        <v>313.22526667554769</v>
      </c>
      <c r="AE72">
        <f>'IDT-1'!E72</f>
        <v>0</v>
      </c>
      <c r="AF72" s="26"/>
      <c r="AG72">
        <f t="shared" si="5"/>
        <v>313.22526667554769</v>
      </c>
      <c r="AI72" s="75">
        <f>PXIL!K72</f>
        <v>0</v>
      </c>
      <c r="AJ72" s="75">
        <f>PXIL!Q72</f>
        <v>0</v>
      </c>
      <c r="AK72" s="75">
        <f>RTM_IEX!K72</f>
        <v>38.700000000000003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116.1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1.2346485819975339</v>
      </c>
      <c r="F73">
        <f>GT_Spot!S73</f>
        <v>0</v>
      </c>
      <c r="G73">
        <f>PPCL_NG!S73</f>
        <v>36.36</v>
      </c>
      <c r="H73">
        <f>PPCL_Spot!S73</f>
        <v>4</v>
      </c>
      <c r="I73">
        <f>Bawana_NG!S73</f>
        <v>26.791135217593968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72.38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20.32</v>
      </c>
      <c r="AB73" s="117">
        <f>-STOA!Q73</f>
        <v>0</v>
      </c>
      <c r="AC73">
        <f t="shared" si="3"/>
        <v>2.6095148974364051</v>
      </c>
      <c r="AD73">
        <f t="shared" si="4"/>
        <v>293.92626890215513</v>
      </c>
      <c r="AE73">
        <f>'IDT-1'!E73</f>
        <v>0</v>
      </c>
      <c r="AF73" s="26"/>
      <c r="AG73">
        <f t="shared" si="5"/>
        <v>293.92626890215513</v>
      </c>
      <c r="AI73" s="75">
        <f>PXIL!K73</f>
        <v>0</v>
      </c>
      <c r="AJ73" s="75">
        <f>PXIL!Q73</f>
        <v>0</v>
      </c>
      <c r="AK73" s="75">
        <f>RTM_IEX!K73</f>
        <v>38.700000000000003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96.75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1.2346485819975339</v>
      </c>
      <c r="F74">
        <f>GT_Spot!S74</f>
        <v>0</v>
      </c>
      <c r="G74">
        <f>PPCL_NG!S74</f>
        <v>36.36</v>
      </c>
      <c r="H74">
        <f>PPCL_Spot!S74</f>
        <v>4.1214719542693823</v>
      </c>
      <c r="I74">
        <f>Bawana_NG!S74</f>
        <v>26.791135217593968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71.179999999999993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20.32</v>
      </c>
      <c r="AB74" s="117">
        <f>-STOA!Q74</f>
        <v>0</v>
      </c>
      <c r="AC74">
        <f t="shared" si="3"/>
        <v>2.4297438506339759</v>
      </c>
      <c r="AD74">
        <f t="shared" si="4"/>
        <v>273.67751190322684</v>
      </c>
      <c r="AE74">
        <f>'IDT-1'!E74</f>
        <v>0</v>
      </c>
      <c r="AF74" s="26"/>
      <c r="AG74">
        <f t="shared" si="5"/>
        <v>273.67751190322684</v>
      </c>
      <c r="AI74" s="75">
        <f>PXIL!K74</f>
        <v>0</v>
      </c>
      <c r="AJ74" s="75">
        <f>PXIL!Q74</f>
        <v>0</v>
      </c>
      <c r="AK74" s="75">
        <f>RTM_IEX!K74</f>
        <v>29.03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87.07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1.979140722291407</v>
      </c>
      <c r="F75">
        <f>GT_Spot!S75</f>
        <v>0</v>
      </c>
      <c r="G75">
        <f>PPCL_NG!S75</f>
        <v>36.36</v>
      </c>
      <c r="H75">
        <f>PPCL_Spot!S75</f>
        <v>5.83</v>
      </c>
      <c r="I75">
        <f>Bawana_NG!S75</f>
        <v>27.239999999999995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71.63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1.8633044383561643</v>
      </c>
      <c r="AD75">
        <f t="shared" si="4"/>
        <v>209.87583628393523</v>
      </c>
      <c r="AE75">
        <f>'IDT-1'!E75</f>
        <v>0</v>
      </c>
      <c r="AF75" s="26"/>
      <c r="AG75">
        <f t="shared" si="5"/>
        <v>209.87583628393523</v>
      </c>
      <c r="AI75" s="75">
        <f>PXIL!K75</f>
        <v>0</v>
      </c>
      <c r="AJ75" s="75">
        <f>PXIL!Q75</f>
        <v>0</v>
      </c>
      <c r="AK75" s="75">
        <f>RTM_IEX!K75</f>
        <v>29.03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38.700000000000003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1.979140722291407</v>
      </c>
      <c r="F76">
        <f>GT_Spot!S76</f>
        <v>0</v>
      </c>
      <c r="G76">
        <f>PPCL_NG!S76</f>
        <v>36.36</v>
      </c>
      <c r="H76">
        <f>PPCL_Spot!S76</f>
        <v>5.83</v>
      </c>
      <c r="I76">
        <f>Bawana_NG!S76</f>
        <v>27.239999999999995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71.63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18.149999999999999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2.2379204383561646</v>
      </c>
      <c r="AD76">
        <f t="shared" si="4"/>
        <v>252.07122028393522</v>
      </c>
      <c r="AE76">
        <f>'IDT-1'!E76</f>
        <v>0</v>
      </c>
      <c r="AF76" s="26"/>
      <c r="AG76">
        <f t="shared" si="5"/>
        <v>252.07122028393522</v>
      </c>
      <c r="AI76" s="75">
        <f>PXIL!K76</f>
        <v>0</v>
      </c>
      <c r="AJ76" s="75">
        <f>PXIL!Q76</f>
        <v>0</v>
      </c>
      <c r="AK76" s="75">
        <f>RTM_IEX!K76</f>
        <v>28.89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63.26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1.3890952666267227</v>
      </c>
      <c r="F77">
        <f>GT_Spot!S77</f>
        <v>0</v>
      </c>
      <c r="G77">
        <f>PPCL_NG!S77</f>
        <v>36.36</v>
      </c>
      <c r="H77">
        <f>PPCL_Spot!S77</f>
        <v>4.24</v>
      </c>
      <c r="I77">
        <f>Bawana_NG!S77</f>
        <v>27.24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71.63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16.47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1.7416000383463153</v>
      </c>
      <c r="AD77">
        <f t="shared" si="4"/>
        <v>196.16749522828039</v>
      </c>
      <c r="AE77">
        <f>'IDT-1'!E77</f>
        <v>0</v>
      </c>
      <c r="AF77" s="26"/>
      <c r="AG77">
        <f t="shared" si="5"/>
        <v>196.16749522828039</v>
      </c>
      <c r="AI77" s="75">
        <f>PXIL!K77</f>
        <v>0</v>
      </c>
      <c r="AJ77" s="75">
        <f>PXIL!Q77</f>
        <v>0</v>
      </c>
      <c r="AK77" s="75">
        <f>RTM_IEX!K77</f>
        <v>15.53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24.08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1.3890952666267227</v>
      </c>
      <c r="F78">
        <f>GT_Spot!S78</f>
        <v>0</v>
      </c>
      <c r="G78">
        <f>PPCL_NG!S78</f>
        <v>36.36</v>
      </c>
      <c r="H78">
        <f>PPCL_Spot!S78</f>
        <v>4.24</v>
      </c>
      <c r="I78">
        <f>Bawana_NG!S78</f>
        <v>27.24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71.63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13.19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1.6419840383463153</v>
      </c>
      <c r="AD78">
        <f t="shared" si="4"/>
        <v>184.94711122828039</v>
      </c>
      <c r="AE78">
        <f>'IDT-1'!E78</f>
        <v>0</v>
      </c>
      <c r="AF78" s="26"/>
      <c r="AG78">
        <f t="shared" si="5"/>
        <v>184.94711122828039</v>
      </c>
      <c r="AI78" s="75">
        <f>PXIL!K78</f>
        <v>0</v>
      </c>
      <c r="AJ78" s="75">
        <f>PXIL!Q78</f>
        <v>0</v>
      </c>
      <c r="AK78" s="75">
        <f>RTM_IEX!K78</f>
        <v>12.35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19.22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1.3890952666267227</v>
      </c>
      <c r="F79">
        <f>GT_Spot!S79</f>
        <v>0</v>
      </c>
      <c r="G79">
        <f>PPCL_NG!S79</f>
        <v>36.36</v>
      </c>
      <c r="H79">
        <f>PPCL_Spot!S79</f>
        <v>3.6813147552697392</v>
      </c>
      <c r="I79">
        <f>Bawana_NG!S79</f>
        <v>27.24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72.8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1.65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1.377995608192689</v>
      </c>
      <c r="AD79">
        <f t="shared" si="4"/>
        <v>155.21241441370375</v>
      </c>
      <c r="AE79">
        <f>'IDT-1'!E79</f>
        <v>0</v>
      </c>
      <c r="AF79" s="26"/>
      <c r="AG79">
        <f t="shared" si="5"/>
        <v>155.21241441370375</v>
      </c>
      <c r="AI79" s="75">
        <f>PXIL!K79</f>
        <v>0</v>
      </c>
      <c r="AJ79" s="75">
        <f>PXIL!Q79</f>
        <v>0</v>
      </c>
      <c r="AK79" s="75">
        <f>RTM_IEX!K79</f>
        <v>4.33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8.17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1.3634631515877773</v>
      </c>
      <c r="F80">
        <f>GT_Spot!S80</f>
        <v>0</v>
      </c>
      <c r="G80">
        <f>PPCL_NG!S80</f>
        <v>36.36</v>
      </c>
      <c r="H80">
        <f>PPCL_Spot!S80</f>
        <v>4.24</v>
      </c>
      <c r="I80">
        <f>Bawana_NG!S80</f>
        <v>27.24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72.8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6.22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1.5749664757339725</v>
      </c>
      <c r="AD80">
        <f t="shared" si="4"/>
        <v>177.39849667585381</v>
      </c>
      <c r="AE80">
        <f>'IDT-1'!E80</f>
        <v>0</v>
      </c>
      <c r="AF80" s="26"/>
      <c r="AG80">
        <f t="shared" si="5"/>
        <v>177.39849667585381</v>
      </c>
      <c r="AI80" s="75">
        <f>PXIL!K80</f>
        <v>0</v>
      </c>
      <c r="AJ80" s="75">
        <f>PXIL!Q80</f>
        <v>0</v>
      </c>
      <c r="AK80" s="75">
        <f>RTM_IEX!K80</f>
        <v>9.1199999999999992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20.66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2.0409791477787849</v>
      </c>
      <c r="F81">
        <f>GT_Spot!S81</f>
        <v>0</v>
      </c>
      <c r="G81">
        <f>PPCL_NG!S81</f>
        <v>36.36</v>
      </c>
      <c r="H81">
        <f>PPCL_Spot!S81</f>
        <v>5.83</v>
      </c>
      <c r="I81">
        <f>Bawana_NG!S81</f>
        <v>27.24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72.740000000000009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6.22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1.5987046165004535</v>
      </c>
      <c r="AD81">
        <f t="shared" si="4"/>
        <v>180.07227453127834</v>
      </c>
      <c r="AE81">
        <f>'IDT-1'!E81</f>
        <v>0</v>
      </c>
      <c r="AF81" s="26"/>
      <c r="AG81">
        <f t="shared" si="5"/>
        <v>180.07227453127834</v>
      </c>
      <c r="AI81" s="75">
        <f>PXIL!K81</f>
        <v>0</v>
      </c>
      <c r="AJ81" s="75">
        <f>PXIL!Q81</f>
        <v>0</v>
      </c>
      <c r="AK81" s="75">
        <f>RTM_IEX!K81</f>
        <v>10.039999999999999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20.23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2.0409791477787849</v>
      </c>
      <c r="F82">
        <f>GT_Spot!S82</f>
        <v>0</v>
      </c>
      <c r="G82">
        <f>PPCL_NG!S82</f>
        <v>36.36</v>
      </c>
      <c r="H82">
        <f>PPCL_Spot!S82</f>
        <v>5.83</v>
      </c>
      <c r="I82">
        <f>Bawana_NG!S82</f>
        <v>27.24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71.59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6.67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1.5837446165004532</v>
      </c>
      <c r="AD82">
        <f t="shared" si="4"/>
        <v>178.3872345312783</v>
      </c>
      <c r="AE82">
        <f>'IDT-1'!E82</f>
        <v>0</v>
      </c>
      <c r="AF82" s="26"/>
      <c r="AG82">
        <f t="shared" si="5"/>
        <v>178.3872345312783</v>
      </c>
      <c r="AI82" s="75">
        <f>PXIL!K82</f>
        <v>0</v>
      </c>
      <c r="AJ82" s="75">
        <f>PXIL!Q82</f>
        <v>0</v>
      </c>
      <c r="AK82" s="75">
        <f>RTM_IEX!K82</f>
        <v>9.8800000000000008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19.39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2.0409791477787849</v>
      </c>
      <c r="F83">
        <f>GT_Spot!S83</f>
        <v>0</v>
      </c>
      <c r="G83">
        <f>PPCL_NG!S83</f>
        <v>36.36</v>
      </c>
      <c r="H83">
        <f>PPCL_Spot!S83</f>
        <v>5.83</v>
      </c>
      <c r="I83">
        <f>Bawana_NG!S83</f>
        <v>27.24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71.59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1.2967766165004533</v>
      </c>
      <c r="AD83">
        <f t="shared" si="4"/>
        <v>146.06420253127831</v>
      </c>
      <c r="AE83">
        <f>'IDT-1'!E83</f>
        <v>0</v>
      </c>
      <c r="AF83" s="26"/>
      <c r="AG83">
        <f t="shared" si="5"/>
        <v>146.06420253127831</v>
      </c>
      <c r="AI83" s="75">
        <f>PXIL!K83</f>
        <v>0</v>
      </c>
      <c r="AJ83" s="75">
        <f>PXIL!Q83</f>
        <v>0</v>
      </c>
      <c r="AK83" s="75">
        <f>RTM_IEX!K83</f>
        <v>3.33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2.0409791477787849</v>
      </c>
      <c r="F84">
        <f>GT_Spot!S84</f>
        <v>0</v>
      </c>
      <c r="G84">
        <f>PPCL_NG!S84</f>
        <v>36.36</v>
      </c>
      <c r="H84">
        <f>PPCL_Spot!S84</f>
        <v>5.83</v>
      </c>
      <c r="I84">
        <f>Bawana_NG!S84</f>
        <v>27.24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71.59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5.22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1.5550566165004533</v>
      </c>
      <c r="AD84">
        <f t="shared" si="4"/>
        <v>175.15592253127829</v>
      </c>
      <c r="AE84">
        <f>'IDT-1'!E84</f>
        <v>0</v>
      </c>
      <c r="AF84" s="26"/>
      <c r="AG84">
        <f t="shared" si="5"/>
        <v>175.15592253127829</v>
      </c>
      <c r="AI84" s="75">
        <f>PXIL!K84</f>
        <v>0</v>
      </c>
      <c r="AJ84" s="75">
        <f>PXIL!Q84</f>
        <v>0</v>
      </c>
      <c r="AK84" s="75">
        <f>RTM_IEX!K84</f>
        <v>9.67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17.79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2.0409791477787849</v>
      </c>
      <c r="F85">
        <f>GT_Spot!S85</f>
        <v>0</v>
      </c>
      <c r="G85">
        <f>PPCL_NG!S85</f>
        <v>36.36</v>
      </c>
      <c r="H85">
        <f>PPCL_Spot!S85</f>
        <v>4.83</v>
      </c>
      <c r="I85">
        <f>Bawana_NG!S85</f>
        <v>27.239999999999995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71.59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5.03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1.5813686165004532</v>
      </c>
      <c r="AD85">
        <f t="shared" si="4"/>
        <v>178.11961053127834</v>
      </c>
      <c r="AE85">
        <f>'IDT-1'!E85</f>
        <v>0</v>
      </c>
      <c r="AF85" s="26"/>
      <c r="AG85">
        <f t="shared" si="5"/>
        <v>178.11961053127834</v>
      </c>
      <c r="AI85" s="75">
        <f>PXIL!K85</f>
        <v>0</v>
      </c>
      <c r="AJ85" s="75">
        <f>PXIL!Q85</f>
        <v>0</v>
      </c>
      <c r="AK85" s="75">
        <f>RTM_IEX!K85</f>
        <v>9.9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21.74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2.0409791477787849</v>
      </c>
      <c r="F86">
        <f>GT_Spot!S86</f>
        <v>0</v>
      </c>
      <c r="G86">
        <f>PPCL_NG!S86</f>
        <v>36.36</v>
      </c>
      <c r="H86">
        <f>PPCL_Spot!S86</f>
        <v>5.83</v>
      </c>
      <c r="I86">
        <f>Bawana_NG!S86</f>
        <v>27.24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71.59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5.9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1.5554086165004533</v>
      </c>
      <c r="AD86">
        <f t="shared" si="4"/>
        <v>175.19557053127832</v>
      </c>
      <c r="AE86">
        <f>'IDT-1'!E86</f>
        <v>0</v>
      </c>
      <c r="AF86" s="26"/>
      <c r="AG86">
        <f t="shared" si="5"/>
        <v>175.19557053127832</v>
      </c>
      <c r="AI86" s="75">
        <f>PXIL!K86</f>
        <v>0</v>
      </c>
      <c r="AJ86" s="75">
        <f>PXIL!Q86</f>
        <v>0</v>
      </c>
      <c r="AK86" s="75">
        <f>RTM_IEX!K86</f>
        <v>8.6300000000000008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18.190000000000001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1.3890952666267227</v>
      </c>
      <c r="F87">
        <f>GT_Spot!S87</f>
        <v>0</v>
      </c>
      <c r="G87">
        <f>PPCL_NG!S87</f>
        <v>36.36</v>
      </c>
      <c r="H87">
        <f>PPCL_Spot!S87</f>
        <v>4.55</v>
      </c>
      <c r="I87">
        <f>Bawana_NG!S87</f>
        <v>27.698864800622925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71.59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1.2763340485917969</v>
      </c>
      <c r="AD87">
        <f t="shared" si="4"/>
        <v>143.76162601865784</v>
      </c>
      <c r="AE87">
        <f>'IDT-1'!E87</f>
        <v>0</v>
      </c>
      <c r="AF87" s="26"/>
      <c r="AG87">
        <f t="shared" si="5"/>
        <v>143.76162601865784</v>
      </c>
      <c r="AI87" s="75">
        <f>PXIL!K87</f>
        <v>0</v>
      </c>
      <c r="AJ87" s="75">
        <f>PXIL!Q87</f>
        <v>0</v>
      </c>
      <c r="AK87" s="75">
        <f>RTM_IEX!K87</f>
        <v>2.48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1.3890952666267227</v>
      </c>
      <c r="F88">
        <f>GT_Spot!S88</f>
        <v>0</v>
      </c>
      <c r="G88">
        <f>PPCL_NG!S88</f>
        <v>36.36</v>
      </c>
      <c r="H88">
        <f>PPCL_Spot!S88</f>
        <v>4.55</v>
      </c>
      <c r="I88">
        <f>Bawana_NG!S88</f>
        <v>27.698864800622925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71.59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3.74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1.4780300485917968</v>
      </c>
      <c r="AD88">
        <f t="shared" si="4"/>
        <v>166.47993001865785</v>
      </c>
      <c r="AE88">
        <f>'IDT-1'!E88</f>
        <v>0</v>
      </c>
      <c r="AF88" s="26"/>
      <c r="AG88">
        <f t="shared" si="5"/>
        <v>166.47993001865785</v>
      </c>
      <c r="AI88" s="75">
        <f>PXIL!K88</f>
        <v>0</v>
      </c>
      <c r="AJ88" s="75">
        <f>PXIL!Q88</f>
        <v>0</v>
      </c>
      <c r="AK88" s="75">
        <f>RTM_IEX!K88</f>
        <v>9.5299999999999994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12.13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2.0409791477787849</v>
      </c>
      <c r="F89">
        <f>GT_Spot!S89</f>
        <v>0</v>
      </c>
      <c r="G89">
        <f>PPCL_NG!S89</f>
        <v>36.36</v>
      </c>
      <c r="H89">
        <f>PPCL_Spot!S89</f>
        <v>6.2479173608797076</v>
      </c>
      <c r="I89">
        <f>Bawana_NG!S89</f>
        <v>27.698864800622925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71.59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4.5999999999999996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1.5134042995216765</v>
      </c>
      <c r="AD89">
        <f t="shared" si="4"/>
        <v>170.46435700975974</v>
      </c>
      <c r="AE89">
        <f>'IDT-1'!E89</f>
        <v>0</v>
      </c>
      <c r="AF89" s="26"/>
      <c r="AG89">
        <f t="shared" si="5"/>
        <v>170.46435700975974</v>
      </c>
      <c r="AI89" s="75">
        <f>PXIL!K89</f>
        <v>0</v>
      </c>
      <c r="AJ89" s="75">
        <f>PXIL!Q89</f>
        <v>0</v>
      </c>
      <c r="AK89" s="75">
        <f>RTM_IEX!K89</f>
        <v>12.57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9.9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1.3890952666267227</v>
      </c>
      <c r="F90">
        <f>GT_Spot!S90</f>
        <v>0</v>
      </c>
      <c r="G90">
        <f>PPCL_NG!S90</f>
        <v>36.36</v>
      </c>
      <c r="H90">
        <f>PPCL_Spot!S90</f>
        <v>4.4800000000000004</v>
      </c>
      <c r="I90">
        <f>Bawana_NG!S90</f>
        <v>27.698864800622925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71.59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5.05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1.4811100485917972</v>
      </c>
      <c r="AD90">
        <f t="shared" si="4"/>
        <v>166.82685001865786</v>
      </c>
      <c r="AE90">
        <f>'IDT-1'!E90</f>
        <v>0</v>
      </c>
      <c r="AF90" s="26"/>
      <c r="AG90">
        <f t="shared" si="5"/>
        <v>166.82685001865786</v>
      </c>
      <c r="AI90" s="75">
        <f>PXIL!K90</f>
        <v>0</v>
      </c>
      <c r="AJ90" s="75">
        <f>PXIL!Q90</f>
        <v>0</v>
      </c>
      <c r="AK90" s="75">
        <f>RTM_IEX!K90</f>
        <v>12.15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8.6199999999999992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1.3890952666267227</v>
      </c>
      <c r="F91">
        <f>GT_Spot!S91</f>
        <v>0</v>
      </c>
      <c r="G91">
        <f>PPCL_NG!S91</f>
        <v>36.36</v>
      </c>
      <c r="H91">
        <f>PPCL_Spot!S91</f>
        <v>4.16</v>
      </c>
      <c r="I91">
        <f>Bawana_NG!S91</f>
        <v>27.7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71.27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1.2683360383463154</v>
      </c>
      <c r="AD91">
        <f t="shared" si="4"/>
        <v>142.86075922828041</v>
      </c>
      <c r="AE91">
        <f>'IDT-1'!E91</f>
        <v>0</v>
      </c>
      <c r="AF91" s="26"/>
      <c r="AG91">
        <f t="shared" si="5"/>
        <v>142.86075922828041</v>
      </c>
      <c r="AI91" s="75">
        <f>PXIL!K91</f>
        <v>0</v>
      </c>
      <c r="AJ91" s="75">
        <f>PXIL!Q91</f>
        <v>0</v>
      </c>
      <c r="AK91" s="75">
        <f>RTM_IEX!K91</f>
        <v>2.2799999999999998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1.3890952666267227</v>
      </c>
      <c r="F92">
        <f>GT_Spot!S92</f>
        <v>0</v>
      </c>
      <c r="G92">
        <f>PPCL_NG!S92</f>
        <v>36.36</v>
      </c>
      <c r="H92">
        <f>PPCL_Spot!S92</f>
        <v>4.78</v>
      </c>
      <c r="I92">
        <f>Bawana_NG!S92</f>
        <v>27.698864800622925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71.27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4.45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1.489558048591797</v>
      </c>
      <c r="AD92">
        <f t="shared" si="4"/>
        <v>167.77840201865789</v>
      </c>
      <c r="AE92">
        <f>'IDT-1'!E92</f>
        <v>0</v>
      </c>
      <c r="AF92" s="26"/>
      <c r="AG92">
        <f t="shared" si="5"/>
        <v>167.77840201865789</v>
      </c>
      <c r="AI92" s="75">
        <f>PXIL!K92</f>
        <v>0</v>
      </c>
      <c r="AJ92" s="75">
        <f>PXIL!Q92</f>
        <v>0</v>
      </c>
      <c r="AK92" s="75">
        <f>RTM_IEX!K92</f>
        <v>8.64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13.71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1.3890952666267227</v>
      </c>
      <c r="F93">
        <f>GT_Spot!S93</f>
        <v>0</v>
      </c>
      <c r="G93">
        <f>PPCL_NG!S93</f>
        <v>36.36</v>
      </c>
      <c r="H93">
        <f>PPCL_Spot!S93</f>
        <v>4.78</v>
      </c>
      <c r="I93">
        <f>Bawana_NG!S93</f>
        <v>27.698864800622925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72.06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4.83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1.4789980485917971</v>
      </c>
      <c r="AD93">
        <f t="shared" si="4"/>
        <v>166.5889620186579</v>
      </c>
      <c r="AE93">
        <f>'IDT-1'!E93</f>
        <v>0</v>
      </c>
      <c r="AF93" s="26"/>
      <c r="AG93">
        <f t="shared" si="5"/>
        <v>166.5889620186579</v>
      </c>
      <c r="AI93" s="75">
        <f>PXIL!K93</f>
        <v>0</v>
      </c>
      <c r="AJ93" s="75">
        <f>PXIL!Q93</f>
        <v>0</v>
      </c>
      <c r="AK93" s="75">
        <f>RTM_IEX!K93</f>
        <v>6.71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13.27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1.3890952666267227</v>
      </c>
      <c r="F94">
        <f>GT_Spot!S94</f>
        <v>0</v>
      </c>
      <c r="G94">
        <f>PPCL_NG!S94</f>
        <v>36.36</v>
      </c>
      <c r="H94">
        <f>PPCL_Spot!S94</f>
        <v>4.78</v>
      </c>
      <c r="I94">
        <f>Bawana_NG!S94</f>
        <v>27.698864800622925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72.36999999999999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5.0999999999999996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1.4878860485917969</v>
      </c>
      <c r="AD94">
        <f t="shared" si="4"/>
        <v>167.59007401865782</v>
      </c>
      <c r="AE94">
        <f>'IDT-1'!E94</f>
        <v>0</v>
      </c>
      <c r="AF94" s="26"/>
      <c r="AG94">
        <f t="shared" si="5"/>
        <v>167.59007401865782</v>
      </c>
      <c r="AI94" s="75">
        <f>PXIL!K94</f>
        <v>0</v>
      </c>
      <c r="AJ94" s="75">
        <f>PXIL!Q94</f>
        <v>0</v>
      </c>
      <c r="AK94" s="75">
        <f>RTM_IEX!K94</f>
        <v>7.29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13.12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2.0409791477787849</v>
      </c>
      <c r="F95">
        <f>GT_Spot!S95</f>
        <v>0</v>
      </c>
      <c r="G95">
        <f>PPCL_NG!S95</f>
        <v>36.36</v>
      </c>
      <c r="H95">
        <f>PPCL_Spot!S95</f>
        <v>6.53</v>
      </c>
      <c r="I95">
        <f>Bawana_NG!S95</f>
        <v>27.698864800622925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72.36999999999999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1.298350626745935</v>
      </c>
      <c r="AD95">
        <f t="shared" si="4"/>
        <v>146.24149332165575</v>
      </c>
      <c r="AE95">
        <f>'IDT-1'!E95</f>
        <v>0</v>
      </c>
      <c r="AF95" s="26"/>
      <c r="AG95">
        <f t="shared" si="5"/>
        <v>146.24149332165575</v>
      </c>
      <c r="AI95" s="75">
        <f>PXIL!K95</f>
        <v>0</v>
      </c>
      <c r="AJ95" s="75">
        <f>PXIL!Q95</f>
        <v>0</v>
      </c>
      <c r="AK95" s="75">
        <f>RTM_IEX!K95</f>
        <v>1.57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2.0409791477787849</v>
      </c>
      <c r="F96">
        <f>GT_Spot!S96</f>
        <v>0</v>
      </c>
      <c r="G96">
        <f>PPCL_NG!S96</f>
        <v>36.36</v>
      </c>
      <c r="H96">
        <f>PPCL_Spot!S96</f>
        <v>6.53</v>
      </c>
      <c r="I96">
        <f>Bawana_NG!S96</f>
        <v>27.698864800622925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72.36999999999999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3.97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1.5079666267459348</v>
      </c>
      <c r="AD96">
        <f t="shared" si="4"/>
        <v>169.85187732165576</v>
      </c>
      <c r="AE96">
        <f>'IDT-1'!E96</f>
        <v>0</v>
      </c>
      <c r="AF96" s="26"/>
      <c r="AG96">
        <f t="shared" si="5"/>
        <v>169.85187732165576</v>
      </c>
      <c r="AI96" s="75">
        <f>PXIL!K96</f>
        <v>0</v>
      </c>
      <c r="AJ96" s="75">
        <f>PXIL!Q96</f>
        <v>0</v>
      </c>
      <c r="AK96" s="75">
        <f>RTM_IEX!K96</f>
        <v>13.12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8.3000000000000007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1.3890952666267227</v>
      </c>
      <c r="F97">
        <f>GT_Spot!S97</f>
        <v>0</v>
      </c>
      <c r="G97">
        <f>PPCL_NG!S97</f>
        <v>36.36</v>
      </c>
      <c r="H97">
        <f>PPCL_Spot!S97</f>
        <v>4.16</v>
      </c>
      <c r="I97">
        <f>Bawana_NG!S97</f>
        <v>27.698864800622925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72.36999999999999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4.21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1.4899100485917969</v>
      </c>
      <c r="AD97">
        <f t="shared" si="4"/>
        <v>167.81805001865783</v>
      </c>
      <c r="AE97">
        <f>'IDT-1'!E97</f>
        <v>0</v>
      </c>
      <c r="AF97" s="26"/>
      <c r="AG97">
        <f t="shared" si="5"/>
        <v>167.81805001865783</v>
      </c>
      <c r="AI97" s="75">
        <f>PXIL!K97</f>
        <v>0</v>
      </c>
      <c r="AJ97" s="75">
        <f>PXIL!Q97</f>
        <v>0</v>
      </c>
      <c r="AK97" s="75">
        <f>RTM_IEX!K97</f>
        <v>13.03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9.1199999999999992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2.0409791477787849</v>
      </c>
      <c r="F98">
        <f>GT_Spot!S98</f>
        <v>0</v>
      </c>
      <c r="G98">
        <f>PPCL_NG!S98</f>
        <v>36.36</v>
      </c>
      <c r="H98">
        <f>PPCL_Spot!S98</f>
        <v>6.53</v>
      </c>
      <c r="I98">
        <f>Bawana_NG!S98</f>
        <v>27.698864800622925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72.36999999999999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4.57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1.5348066267459348</v>
      </c>
      <c r="AD98">
        <f t="shared" si="4"/>
        <v>172.87503732165575</v>
      </c>
      <c r="AE98">
        <f>'IDT-1'!E98</f>
        <v>0</v>
      </c>
      <c r="AF98" s="26"/>
      <c r="AG98">
        <f t="shared" si="5"/>
        <v>172.87503732165575</v>
      </c>
      <c r="AI98" s="75">
        <f>PXIL!K98</f>
        <v>0</v>
      </c>
      <c r="AJ98" s="75">
        <f>PXIL!Q98</f>
        <v>0</v>
      </c>
      <c r="AK98" s="75">
        <f>RTM_IEX!K98</f>
        <v>14.59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9.2799999999999994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4.1295582881752918E-2</v>
      </c>
      <c r="F99">
        <f t="shared" si="6"/>
        <v>0</v>
      </c>
      <c r="G99">
        <f t="shared" si="6"/>
        <v>0.87264000000000064</v>
      </c>
      <c r="H99">
        <f t="shared" si="6"/>
        <v>0.1769491640821266</v>
      </c>
      <c r="I99">
        <f t="shared" si="6"/>
        <v>0.66200973484710446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1.7179650000000006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3.4842499999999998E-2</v>
      </c>
      <c r="Z99" s="75">
        <f t="shared" si="6"/>
        <v>0</v>
      </c>
      <c r="AA99" s="117">
        <f t="shared" si="6"/>
        <v>0.27000000000000041</v>
      </c>
      <c r="AB99" s="117">
        <f t="shared" si="6"/>
        <v>0</v>
      </c>
      <c r="AC99">
        <f t="shared" si="6"/>
        <v>4.6071141439936653E-2</v>
      </c>
      <c r="AD99">
        <f t="shared" si="6"/>
        <v>5.1892858403710482</v>
      </c>
      <c r="AE99">
        <f t="shared" si="6"/>
        <v>0</v>
      </c>
      <c r="AG99">
        <f t="shared" si="6"/>
        <v>5.1892858403710482</v>
      </c>
      <c r="AI99">
        <f t="shared" si="6"/>
        <v>0</v>
      </c>
      <c r="AJ99">
        <f t="shared" si="6"/>
        <v>0</v>
      </c>
      <c r="AK99">
        <f t="shared" si="6"/>
        <v>0.34667500000000001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1.1129799999999999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443</v>
      </c>
    </row>
    <row r="102" spans="1:47">
      <c r="AT102" s="199">
        <f>SUMIF(AT3:AT98,"&lt;0",AT3:AT98)/4000</f>
        <v>0</v>
      </c>
      <c r="AU102" s="70" t="s">
        <v>444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44805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0</v>
      </c>
      <c r="I3">
        <f>Bawana_NG!R3</f>
        <v>5.5897705537084921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2.9</v>
      </c>
      <c r="AB3" s="117">
        <f>-STOA!R3</f>
        <v>0</v>
      </c>
      <c r="AC3">
        <f>SUMIF(B3:AB3,"&gt;0")*$AC$2-SUMIF(B3:AB3,"&lt;0")*($AC$2/(1-$AC$2))+SUMIF(AI3:AR3,"&gt;0")*$AC$2-SUMIF(AI3:AR3,"&lt;0")*($AC$2/(1-$AC$2))</f>
        <v>0.13868598087263473</v>
      </c>
      <c r="AD3">
        <f>SUM(B3:AB3,AI3:AR3)-AC3</f>
        <v>15.621084572835857</v>
      </c>
      <c r="AE3">
        <f>'IDT-1'!D3</f>
        <v>0</v>
      </c>
      <c r="AF3" s="26"/>
      <c r="AG3">
        <f>SUM(AD3:AF3)</f>
        <v>15.621084572835857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0</v>
      </c>
      <c r="I4">
        <f>Bawana_NG!R4</f>
        <v>5.5897705537084921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2.9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0.13868598087263473</v>
      </c>
      <c r="AD4">
        <f t="shared" ref="AD4:AD67" si="1">SUM(B4:AB4,AI4:AR4)-AC4</f>
        <v>15.621084572835857</v>
      </c>
      <c r="AE4">
        <f>'IDT-1'!D4</f>
        <v>0</v>
      </c>
      <c r="AF4" s="26"/>
      <c r="AG4">
        <f t="shared" ref="AG4:AG67" si="2">SUM(AD4:AF4)</f>
        <v>15.621084572835857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0</v>
      </c>
      <c r="I5">
        <f>Bawana_NG!R5</f>
        <v>5.5897705537084921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2.9</v>
      </c>
      <c r="AB5" s="117">
        <f>-STOA!R5</f>
        <v>0</v>
      </c>
      <c r="AC5">
        <f t="shared" si="0"/>
        <v>0.13868598087263473</v>
      </c>
      <c r="AD5">
        <f t="shared" si="1"/>
        <v>15.621084572835857</v>
      </c>
      <c r="AE5">
        <f>'IDT-1'!D5</f>
        <v>0</v>
      </c>
      <c r="AF5" s="26"/>
      <c r="AG5">
        <f t="shared" si="2"/>
        <v>15.621084572835857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0</v>
      </c>
      <c r="I6">
        <f>Bawana_NG!R6</f>
        <v>5.5897705537084921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2.9</v>
      </c>
      <c r="AB6" s="117">
        <f>-STOA!R6</f>
        <v>0</v>
      </c>
      <c r="AC6">
        <f t="shared" si="0"/>
        <v>0.13868598087263473</v>
      </c>
      <c r="AD6">
        <f t="shared" si="1"/>
        <v>15.621084572835857</v>
      </c>
      <c r="AE6">
        <f>'IDT-1'!D6</f>
        <v>0</v>
      </c>
      <c r="AF6" s="26"/>
      <c r="AG6">
        <f t="shared" si="2"/>
        <v>15.621084572835857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1.37</v>
      </c>
      <c r="I7">
        <f>Bawana_NG!R7</f>
        <v>5.5897705537084921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2.9</v>
      </c>
      <c r="AB7" s="117">
        <f>-STOA!R7</f>
        <v>0</v>
      </c>
      <c r="AC7">
        <f t="shared" si="0"/>
        <v>0.28696598087263475</v>
      </c>
      <c r="AD7">
        <f t="shared" si="1"/>
        <v>32.322804572835857</v>
      </c>
      <c r="AE7">
        <f>'IDT-1'!D7</f>
        <v>0</v>
      </c>
      <c r="AF7" s="26"/>
      <c r="AG7">
        <f t="shared" si="2"/>
        <v>32.322804572835857</v>
      </c>
      <c r="AI7" s="75">
        <f>PXIL!L7</f>
        <v>0</v>
      </c>
      <c r="AJ7" s="75">
        <f>PXIL!R7</f>
        <v>0</v>
      </c>
      <c r="AK7" s="75">
        <f>RTM_IEX!L7</f>
        <v>15.48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0</v>
      </c>
      <c r="I8">
        <f>Bawana_NG!R8</f>
        <v>5.5897705537084921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2.9</v>
      </c>
      <c r="AB8" s="117">
        <f>-STOA!R8</f>
        <v>0</v>
      </c>
      <c r="AC8">
        <f t="shared" si="0"/>
        <v>0.13868598087263473</v>
      </c>
      <c r="AD8">
        <f t="shared" si="1"/>
        <v>15.621084572835857</v>
      </c>
      <c r="AE8">
        <f>'IDT-1'!D8</f>
        <v>0</v>
      </c>
      <c r="AF8" s="26"/>
      <c r="AG8">
        <f t="shared" si="2"/>
        <v>15.621084572835857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0</v>
      </c>
      <c r="I9">
        <f>Bawana_NG!R9</f>
        <v>5.5897705537084921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2.9</v>
      </c>
      <c r="AB9" s="117">
        <f>-STOA!R9</f>
        <v>0</v>
      </c>
      <c r="AC9">
        <f t="shared" si="0"/>
        <v>0.13868598087263473</v>
      </c>
      <c r="AD9">
        <f t="shared" si="1"/>
        <v>15.621084572835857</v>
      </c>
      <c r="AE9">
        <f>'IDT-1'!D9</f>
        <v>0</v>
      </c>
      <c r="AF9" s="26"/>
      <c r="AG9">
        <f t="shared" si="2"/>
        <v>15.621084572835857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0</v>
      </c>
      <c r="I10">
        <f>Bawana_NG!R10</f>
        <v>5.5897705537084921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2.9</v>
      </c>
      <c r="AB10" s="117">
        <f>-STOA!R10</f>
        <v>0</v>
      </c>
      <c r="AC10">
        <f t="shared" si="0"/>
        <v>0.13868598087263473</v>
      </c>
      <c r="AD10">
        <f t="shared" si="1"/>
        <v>15.621084572835857</v>
      </c>
      <c r="AE10">
        <f>'IDT-1'!D10</f>
        <v>0</v>
      </c>
      <c r="AF10" s="26"/>
      <c r="AG10">
        <f t="shared" si="2"/>
        <v>15.621084572835857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0</v>
      </c>
      <c r="I11">
        <f>Bawana_NG!R11</f>
        <v>5.6802293929970515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2.9</v>
      </c>
      <c r="AB11" s="117">
        <f>-STOA!R11</f>
        <v>0</v>
      </c>
      <c r="AC11">
        <f t="shared" si="0"/>
        <v>0.17714601865837407</v>
      </c>
      <c r="AD11">
        <f t="shared" si="1"/>
        <v>19.953083374338679</v>
      </c>
      <c r="AE11">
        <f>'IDT-1'!D11</f>
        <v>0</v>
      </c>
      <c r="AF11" s="26"/>
      <c r="AG11">
        <f t="shared" si="2"/>
        <v>19.953083374338679</v>
      </c>
      <c r="AI11" s="75">
        <f>PXIL!L11</f>
        <v>0</v>
      </c>
      <c r="AJ11" s="75">
        <f>PXIL!R11</f>
        <v>0</v>
      </c>
      <c r="AK11" s="75">
        <f>RTM_IEX!L11</f>
        <v>4.28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0</v>
      </c>
      <c r="I12">
        <f>Bawana_NG!R12</f>
        <v>5.6802293929970515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2.9</v>
      </c>
      <c r="AB12" s="117">
        <f>-STOA!R12</f>
        <v>0</v>
      </c>
      <c r="AC12">
        <f t="shared" si="0"/>
        <v>0.21613001865837406</v>
      </c>
      <c r="AD12">
        <f t="shared" si="1"/>
        <v>24.344099374338679</v>
      </c>
      <c r="AE12">
        <f>'IDT-1'!D12</f>
        <v>0</v>
      </c>
      <c r="AF12" s="26"/>
      <c r="AG12">
        <f t="shared" si="2"/>
        <v>24.344099374338679</v>
      </c>
      <c r="AI12" s="75">
        <f>PXIL!L12</f>
        <v>0</v>
      </c>
      <c r="AJ12" s="75">
        <f>PXIL!R12</f>
        <v>0</v>
      </c>
      <c r="AK12" s="75">
        <f>RTM_IEX!L12</f>
        <v>8.7100000000000009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1.29</v>
      </c>
      <c r="I13">
        <f>Bawana_NG!R13</f>
        <v>5.6802293929970515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2.9</v>
      </c>
      <c r="AB13" s="117">
        <f>-STOA!R13</f>
        <v>0</v>
      </c>
      <c r="AC13">
        <f t="shared" si="0"/>
        <v>0.29559401865837404</v>
      </c>
      <c r="AD13">
        <f t="shared" si="1"/>
        <v>33.294635374338668</v>
      </c>
      <c r="AE13">
        <f>'IDT-1'!D13</f>
        <v>0</v>
      </c>
      <c r="AF13" s="26"/>
      <c r="AG13">
        <f t="shared" si="2"/>
        <v>33.294635374338668</v>
      </c>
      <c r="AI13" s="75">
        <f>PXIL!L13</f>
        <v>0</v>
      </c>
      <c r="AJ13" s="75">
        <f>PXIL!R13</f>
        <v>0</v>
      </c>
      <c r="AK13" s="75">
        <f>RTM_IEX!L13</f>
        <v>16.45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0</v>
      </c>
      <c r="I14">
        <f>Bawana_NG!R14</f>
        <v>5.6802293929970515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2.9</v>
      </c>
      <c r="AB14" s="117">
        <f>-STOA!R14</f>
        <v>0</v>
      </c>
      <c r="AC14">
        <f t="shared" si="0"/>
        <v>0.21613001865837406</v>
      </c>
      <c r="AD14">
        <f t="shared" si="1"/>
        <v>24.344099374338679</v>
      </c>
      <c r="AE14">
        <f>'IDT-1'!D14</f>
        <v>0</v>
      </c>
      <c r="AF14" s="26"/>
      <c r="AG14">
        <f t="shared" si="2"/>
        <v>24.344099374338679</v>
      </c>
      <c r="AI14" s="75">
        <f>PXIL!L14</f>
        <v>0</v>
      </c>
      <c r="AJ14" s="75">
        <f>PXIL!R14</f>
        <v>0</v>
      </c>
      <c r="AK14" s="75">
        <f>RTM_IEX!L14</f>
        <v>8.7100000000000009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0</v>
      </c>
      <c r="I15">
        <f>Bawana_NG!R15</f>
        <v>5.6802293929970515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2.9</v>
      </c>
      <c r="AB15" s="117">
        <f>-STOA!R15</f>
        <v>0</v>
      </c>
      <c r="AC15">
        <f t="shared" si="0"/>
        <v>0.24165001865837404</v>
      </c>
      <c r="AD15">
        <f t="shared" si="1"/>
        <v>27.218579374338677</v>
      </c>
      <c r="AE15">
        <f>'IDT-1'!D15</f>
        <v>0</v>
      </c>
      <c r="AF15" s="26"/>
      <c r="AG15">
        <f t="shared" si="2"/>
        <v>27.218579374338677</v>
      </c>
      <c r="AI15" s="75">
        <f>PXIL!L15</f>
        <v>0</v>
      </c>
      <c r="AJ15" s="75">
        <f>PXIL!R15</f>
        <v>0</v>
      </c>
      <c r="AK15" s="75">
        <f>RTM_IEX!L15</f>
        <v>11.61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0</v>
      </c>
      <c r="I16">
        <f>Bawana_NG!R16</f>
        <v>5.6802293929970515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2.9</v>
      </c>
      <c r="AB16" s="117">
        <f>-STOA!R16</f>
        <v>0</v>
      </c>
      <c r="AC16">
        <f t="shared" si="0"/>
        <v>0.23311401865837406</v>
      </c>
      <c r="AD16">
        <f t="shared" si="1"/>
        <v>26.257115374338678</v>
      </c>
      <c r="AE16">
        <f>'IDT-1'!D16</f>
        <v>0</v>
      </c>
      <c r="AF16" s="26"/>
      <c r="AG16">
        <f t="shared" si="2"/>
        <v>26.257115374338678</v>
      </c>
      <c r="AI16" s="75">
        <f>PXIL!L16</f>
        <v>0</v>
      </c>
      <c r="AJ16" s="75">
        <f>PXIL!R16</f>
        <v>0</v>
      </c>
      <c r="AK16" s="75">
        <f>RTM_IEX!L16</f>
        <v>10.64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0</v>
      </c>
      <c r="I17">
        <f>Bawana_NG!R17</f>
        <v>5.6802293929970515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2.9</v>
      </c>
      <c r="AB17" s="117">
        <f>-STOA!R17</f>
        <v>0</v>
      </c>
      <c r="AC17">
        <f t="shared" si="0"/>
        <v>0.18207401865837405</v>
      </c>
      <c r="AD17">
        <f t="shared" si="1"/>
        <v>20.508155374338681</v>
      </c>
      <c r="AE17">
        <f>'IDT-1'!D17</f>
        <v>0</v>
      </c>
      <c r="AF17" s="26"/>
      <c r="AG17">
        <f t="shared" si="2"/>
        <v>20.508155374338681</v>
      </c>
      <c r="AI17" s="75">
        <f>PXIL!L17</f>
        <v>0</v>
      </c>
      <c r="AJ17" s="75">
        <f>PXIL!R17</f>
        <v>0</v>
      </c>
      <c r="AK17" s="75">
        <f>RTM_IEX!L17</f>
        <v>4.84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0</v>
      </c>
      <c r="I18">
        <f>Bawana_NG!R18</f>
        <v>5.6802293929970515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2.9</v>
      </c>
      <c r="AB18" s="117">
        <f>-STOA!R18</f>
        <v>0</v>
      </c>
      <c r="AC18">
        <f t="shared" si="0"/>
        <v>0.22466601865837404</v>
      </c>
      <c r="AD18">
        <f t="shared" si="1"/>
        <v>25.305563374338675</v>
      </c>
      <c r="AE18">
        <f>'IDT-1'!D18</f>
        <v>0</v>
      </c>
      <c r="AF18" s="26"/>
      <c r="AG18">
        <f t="shared" si="2"/>
        <v>25.305563374338675</v>
      </c>
      <c r="AI18" s="75">
        <f>PXIL!L18</f>
        <v>0</v>
      </c>
      <c r="AJ18" s="75">
        <f>PXIL!R18</f>
        <v>0</v>
      </c>
      <c r="AK18" s="75">
        <f>RTM_IEX!L18</f>
        <v>9.68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1.29</v>
      </c>
      <c r="I19">
        <f>Bawana_NG!R19</f>
        <v>5.6802293929970515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2.9</v>
      </c>
      <c r="AB19" s="117">
        <f>-STOA!R19</f>
        <v>0</v>
      </c>
      <c r="AC19">
        <f t="shared" si="0"/>
        <v>0.278522018658374</v>
      </c>
      <c r="AD19">
        <f t="shared" si="1"/>
        <v>31.371707374338673</v>
      </c>
      <c r="AE19">
        <f>'IDT-1'!D19</f>
        <v>0</v>
      </c>
      <c r="AF19" s="26"/>
      <c r="AG19">
        <f t="shared" si="2"/>
        <v>31.371707374338673</v>
      </c>
      <c r="AI19" s="75">
        <f>PXIL!L19</f>
        <v>0</v>
      </c>
      <c r="AJ19" s="75">
        <f>PXIL!R19</f>
        <v>0</v>
      </c>
      <c r="AK19" s="75">
        <f>RTM_IEX!L19</f>
        <v>14.51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0</v>
      </c>
      <c r="I20">
        <f>Bawana_NG!R20</f>
        <v>5.6802293929970515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2.9</v>
      </c>
      <c r="AB20" s="117">
        <f>-STOA!R20</f>
        <v>0</v>
      </c>
      <c r="AC20">
        <f t="shared" si="0"/>
        <v>0.20759401865837407</v>
      </c>
      <c r="AD20">
        <f t="shared" si="1"/>
        <v>23.38263537433868</v>
      </c>
      <c r="AE20">
        <f>'IDT-1'!D20</f>
        <v>0</v>
      </c>
      <c r="AF20" s="26"/>
      <c r="AG20">
        <f t="shared" si="2"/>
        <v>23.38263537433868</v>
      </c>
      <c r="AI20" s="75">
        <f>PXIL!L20</f>
        <v>0</v>
      </c>
      <c r="AJ20" s="75">
        <f>PXIL!R20</f>
        <v>0</v>
      </c>
      <c r="AK20" s="75">
        <f>RTM_IEX!L20</f>
        <v>7.74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0</v>
      </c>
      <c r="I21">
        <f>Bawana_NG!R21</f>
        <v>5.6802293929970515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2.9</v>
      </c>
      <c r="AB21" s="117">
        <f>-STOA!R21</f>
        <v>0</v>
      </c>
      <c r="AC21">
        <f t="shared" si="0"/>
        <v>0.18964201865837407</v>
      </c>
      <c r="AD21">
        <f t="shared" si="1"/>
        <v>21.360587374338678</v>
      </c>
      <c r="AE21">
        <f>'IDT-1'!D21</f>
        <v>0</v>
      </c>
      <c r="AF21" s="26"/>
      <c r="AG21">
        <f t="shared" si="2"/>
        <v>21.360587374338678</v>
      </c>
      <c r="AI21" s="75">
        <f>PXIL!L21</f>
        <v>0</v>
      </c>
      <c r="AJ21" s="75">
        <f>PXIL!R21</f>
        <v>0</v>
      </c>
      <c r="AK21" s="75">
        <f>RTM_IEX!L21</f>
        <v>5.7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0</v>
      </c>
      <c r="I22">
        <f>Bawana_NG!R22</f>
        <v>5.6802293929970515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2.9</v>
      </c>
      <c r="AB22" s="117">
        <f>-STOA!R22</f>
        <v>0</v>
      </c>
      <c r="AC22">
        <f t="shared" si="0"/>
        <v>0.13948201865837406</v>
      </c>
      <c r="AD22">
        <f t="shared" si="1"/>
        <v>15.710747374338679</v>
      </c>
      <c r="AE22">
        <f>'IDT-1'!D22</f>
        <v>0</v>
      </c>
      <c r="AF22" s="26"/>
      <c r="AG22">
        <f t="shared" si="2"/>
        <v>15.710747374338679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0</v>
      </c>
      <c r="I23">
        <f>Bawana_NG!R23</f>
        <v>5.6802293929970515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2.9</v>
      </c>
      <c r="AB23" s="117">
        <f>-STOA!R23</f>
        <v>0</v>
      </c>
      <c r="AC23">
        <f t="shared" si="0"/>
        <v>0.13948201865837406</v>
      </c>
      <c r="AD23">
        <f t="shared" si="1"/>
        <v>15.710747374338679</v>
      </c>
      <c r="AE23">
        <f>'IDT-1'!D23</f>
        <v>0</v>
      </c>
      <c r="AF23" s="26"/>
      <c r="AG23">
        <f t="shared" si="2"/>
        <v>15.710747374338679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0</v>
      </c>
      <c r="I24">
        <f>Bawana_NG!R24</f>
        <v>5.6802293929970515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2.9</v>
      </c>
      <c r="AB24" s="117">
        <f>-STOA!R24</f>
        <v>0</v>
      </c>
      <c r="AC24">
        <f t="shared" si="0"/>
        <v>0.13948201865837406</v>
      </c>
      <c r="AD24">
        <f t="shared" si="1"/>
        <v>15.710747374338679</v>
      </c>
      <c r="AE24">
        <f>'IDT-1'!D24</f>
        <v>0</v>
      </c>
      <c r="AF24" s="26"/>
      <c r="AG24">
        <f t="shared" si="2"/>
        <v>15.710747374338679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1.29</v>
      </c>
      <c r="I25">
        <f>Bawana_NG!R25</f>
        <v>5.6802293929970515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2.9</v>
      </c>
      <c r="AB25" s="117">
        <f>-STOA!R25</f>
        <v>0</v>
      </c>
      <c r="AC25">
        <f t="shared" si="0"/>
        <v>0.278522018658374</v>
      </c>
      <c r="AD25">
        <f t="shared" si="1"/>
        <v>31.371707374338673</v>
      </c>
      <c r="AE25">
        <f>'IDT-1'!D25</f>
        <v>0</v>
      </c>
      <c r="AF25" s="26"/>
      <c r="AG25">
        <f t="shared" si="2"/>
        <v>31.371707374338673</v>
      </c>
      <c r="AI25" s="75">
        <f>PXIL!L25</f>
        <v>0</v>
      </c>
      <c r="AJ25" s="75">
        <f>PXIL!R25</f>
        <v>0</v>
      </c>
      <c r="AK25" s="75">
        <f>RTM_IEX!L25</f>
        <v>14.51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</v>
      </c>
      <c r="I26">
        <f>Bawana_NG!R26</f>
        <v>5.6802293929970515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2.9</v>
      </c>
      <c r="AB26" s="117">
        <f>-STOA!R26</f>
        <v>0</v>
      </c>
      <c r="AC26">
        <f t="shared" si="0"/>
        <v>0.15708201865837407</v>
      </c>
      <c r="AD26">
        <f t="shared" si="1"/>
        <v>17.693147374338675</v>
      </c>
      <c r="AE26">
        <f>'IDT-1'!D26</f>
        <v>0</v>
      </c>
      <c r="AF26" s="26"/>
      <c r="AG26">
        <f t="shared" si="2"/>
        <v>17.693147374338675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2.06</v>
      </c>
      <c r="I27">
        <f>Bawana_NG!R27</f>
        <v>5.6802293929970515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2.9</v>
      </c>
      <c r="AB27" s="117">
        <f>-STOA!R27</f>
        <v>0</v>
      </c>
      <c r="AC27">
        <f t="shared" si="0"/>
        <v>0.15761001865837404</v>
      </c>
      <c r="AD27">
        <f t="shared" si="1"/>
        <v>17.752619374338675</v>
      </c>
      <c r="AE27">
        <f>'IDT-1'!D27</f>
        <v>0</v>
      </c>
      <c r="AF27" s="26"/>
      <c r="AG27">
        <f t="shared" si="2"/>
        <v>17.752619374338675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2.06</v>
      </c>
      <c r="I28">
        <f>Bawana_NG!R28</f>
        <v>5.6802293929970515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2.9</v>
      </c>
      <c r="AB28" s="117">
        <f>-STOA!R28</f>
        <v>0</v>
      </c>
      <c r="AC28">
        <f t="shared" si="0"/>
        <v>0.15761001865837404</v>
      </c>
      <c r="AD28">
        <f t="shared" si="1"/>
        <v>17.752619374338675</v>
      </c>
      <c r="AE28">
        <f>'IDT-1'!D28</f>
        <v>0</v>
      </c>
      <c r="AF28" s="26"/>
      <c r="AG28">
        <f t="shared" si="2"/>
        <v>17.752619374338675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2.06</v>
      </c>
      <c r="I29">
        <f>Bawana_NG!R29</f>
        <v>5.6802293929970515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2.9</v>
      </c>
      <c r="AB29" s="117">
        <f>-STOA!R29</f>
        <v>0</v>
      </c>
      <c r="AC29">
        <f t="shared" si="0"/>
        <v>0.15761001865837404</v>
      </c>
      <c r="AD29">
        <f t="shared" si="1"/>
        <v>17.752619374338675</v>
      </c>
      <c r="AE29">
        <f>'IDT-1'!D29</f>
        <v>0</v>
      </c>
      <c r="AF29" s="26"/>
      <c r="AG29">
        <f t="shared" si="2"/>
        <v>17.752619374338675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2.06</v>
      </c>
      <c r="I30">
        <f>Bawana_NG!R30</f>
        <v>5.6802293929970515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2.9</v>
      </c>
      <c r="AB30" s="117">
        <f>-STOA!R30</f>
        <v>0</v>
      </c>
      <c r="AC30">
        <f t="shared" si="0"/>
        <v>0.15761001865837404</v>
      </c>
      <c r="AD30">
        <f t="shared" si="1"/>
        <v>17.752619374338675</v>
      </c>
      <c r="AE30">
        <f>'IDT-1'!D30</f>
        <v>0</v>
      </c>
      <c r="AF30" s="26"/>
      <c r="AG30">
        <f t="shared" si="2"/>
        <v>17.752619374338675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2.06</v>
      </c>
      <c r="I31">
        <f>Bawana_NG!R31</f>
        <v>5.6802293929970515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9.68</v>
      </c>
      <c r="AB31" s="117">
        <f>-STOA!R31</f>
        <v>0</v>
      </c>
      <c r="AC31">
        <f t="shared" si="0"/>
        <v>0.32366601865837408</v>
      </c>
      <c r="AD31">
        <f t="shared" si="1"/>
        <v>36.456563374338678</v>
      </c>
      <c r="AE31">
        <f>'IDT-1'!D31</f>
        <v>0</v>
      </c>
      <c r="AF31" s="26"/>
      <c r="AG31">
        <f t="shared" si="2"/>
        <v>36.456563374338678</v>
      </c>
      <c r="AI31" s="75">
        <f>PXIL!L31</f>
        <v>0</v>
      </c>
      <c r="AJ31" s="75">
        <f>PXIL!R31</f>
        <v>0</v>
      </c>
      <c r="AK31" s="75">
        <f>RTM_IEX!L31</f>
        <v>12.09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2.06</v>
      </c>
      <c r="I32">
        <f>Bawana_NG!R32</f>
        <v>5.6802293929970515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9.68</v>
      </c>
      <c r="AB32" s="117">
        <f>-STOA!R32</f>
        <v>0</v>
      </c>
      <c r="AC32">
        <f t="shared" si="0"/>
        <v>0.26585001865837404</v>
      </c>
      <c r="AD32">
        <f t="shared" si="1"/>
        <v>29.944379374338677</v>
      </c>
      <c r="AE32">
        <f>'IDT-1'!D32</f>
        <v>0</v>
      </c>
      <c r="AF32" s="26"/>
      <c r="AG32">
        <f t="shared" si="2"/>
        <v>29.944379374338677</v>
      </c>
      <c r="AI32" s="75">
        <f>PXIL!L32</f>
        <v>0</v>
      </c>
      <c r="AJ32" s="75">
        <f>PXIL!R32</f>
        <v>0</v>
      </c>
      <c r="AK32" s="75">
        <f>RTM_IEX!L32</f>
        <v>5.52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2.06</v>
      </c>
      <c r="I33">
        <f>Bawana_NG!R33</f>
        <v>5.6802293929970515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9.68</v>
      </c>
      <c r="AB33" s="117">
        <f>-STOA!R33</f>
        <v>0</v>
      </c>
      <c r="AC33">
        <f t="shared" si="0"/>
        <v>0.27183401865837409</v>
      </c>
      <c r="AD33">
        <f t="shared" si="1"/>
        <v>30.618395374338675</v>
      </c>
      <c r="AE33">
        <f>'IDT-1'!D33</f>
        <v>0</v>
      </c>
      <c r="AF33" s="26"/>
      <c r="AG33">
        <f t="shared" si="2"/>
        <v>30.618395374338675</v>
      </c>
      <c r="AI33" s="75">
        <f>PXIL!L33</f>
        <v>0</v>
      </c>
      <c r="AJ33" s="75">
        <f>PXIL!R33</f>
        <v>0</v>
      </c>
      <c r="AK33" s="75">
        <f>RTM_IEX!L33</f>
        <v>6.2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2.06</v>
      </c>
      <c r="I34">
        <f>Bawana_NG!R34</f>
        <v>5.6802293929970515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9.68</v>
      </c>
      <c r="AB34" s="117">
        <f>-STOA!R34</f>
        <v>0</v>
      </c>
      <c r="AC34">
        <f t="shared" si="0"/>
        <v>0.27086601865837406</v>
      </c>
      <c r="AD34">
        <f t="shared" si="1"/>
        <v>30.509363374338676</v>
      </c>
      <c r="AE34">
        <f>'IDT-1'!D34</f>
        <v>0</v>
      </c>
      <c r="AF34" s="26"/>
      <c r="AG34">
        <f t="shared" si="2"/>
        <v>30.509363374338676</v>
      </c>
      <c r="AI34" s="75">
        <f>PXIL!L34</f>
        <v>0</v>
      </c>
      <c r="AJ34" s="75">
        <f>PXIL!R34</f>
        <v>0</v>
      </c>
      <c r="AK34" s="75">
        <f>RTM_IEX!L34</f>
        <v>6.09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2.06</v>
      </c>
      <c r="I35">
        <f>Bawana_NG!R35</f>
        <v>5.5897705537084921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9.68</v>
      </c>
      <c r="AB35" s="117">
        <f>-STOA!R35</f>
        <v>0</v>
      </c>
      <c r="AC35">
        <f t="shared" si="0"/>
        <v>0.27323798087263473</v>
      </c>
      <c r="AD35">
        <f t="shared" si="1"/>
        <v>30.776532572835855</v>
      </c>
      <c r="AE35">
        <f>'IDT-1'!D35</f>
        <v>0</v>
      </c>
      <c r="AF35" s="26"/>
      <c r="AG35">
        <f t="shared" si="2"/>
        <v>30.776532572835855</v>
      </c>
      <c r="AI35" s="75">
        <f>PXIL!L35</f>
        <v>0</v>
      </c>
      <c r="AJ35" s="75">
        <f>PXIL!R35</f>
        <v>0</v>
      </c>
      <c r="AK35" s="75">
        <f>RTM_IEX!L35</f>
        <v>6.45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2.06</v>
      </c>
      <c r="I36">
        <f>Bawana_NG!R36</f>
        <v>5.5897705537084921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9.68</v>
      </c>
      <c r="AB36" s="117">
        <f>-STOA!R36</f>
        <v>0</v>
      </c>
      <c r="AC36">
        <f t="shared" si="0"/>
        <v>0.30166198087263474</v>
      </c>
      <c r="AD36">
        <f t="shared" si="1"/>
        <v>33.978108572835851</v>
      </c>
      <c r="AE36">
        <f>'IDT-1'!D36</f>
        <v>0</v>
      </c>
      <c r="AF36" s="26"/>
      <c r="AG36">
        <f t="shared" si="2"/>
        <v>33.978108572835851</v>
      </c>
      <c r="AI36" s="75">
        <f>PXIL!L36</f>
        <v>0</v>
      </c>
      <c r="AJ36" s="75">
        <f>PXIL!R36</f>
        <v>0</v>
      </c>
      <c r="AK36" s="75">
        <f>RTM_IEX!L36</f>
        <v>9.68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2.06</v>
      </c>
      <c r="I37">
        <f>Bawana_NG!R37</f>
        <v>5.5897705537084921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9.68</v>
      </c>
      <c r="AB37" s="117">
        <f>-STOA!R37</f>
        <v>0</v>
      </c>
      <c r="AC37">
        <f t="shared" si="0"/>
        <v>0.35692598087263472</v>
      </c>
      <c r="AD37">
        <f t="shared" si="1"/>
        <v>40.202844572835858</v>
      </c>
      <c r="AE37">
        <f>'IDT-1'!D37</f>
        <v>0</v>
      </c>
      <c r="AF37" s="26"/>
      <c r="AG37">
        <f t="shared" si="2"/>
        <v>40.202844572835858</v>
      </c>
      <c r="AI37" s="75">
        <f>PXIL!L37</f>
        <v>0</v>
      </c>
      <c r="AJ37" s="75">
        <f>PXIL!R37</f>
        <v>0</v>
      </c>
      <c r="AK37" s="75">
        <f>RTM_IEX!L37</f>
        <v>15.96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0</v>
      </c>
      <c r="I38">
        <f>Bawana_NG!R38</f>
        <v>5.5897705537084921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9.68</v>
      </c>
      <c r="AB38" s="117">
        <f>-STOA!R38</f>
        <v>0</v>
      </c>
      <c r="AC38">
        <f t="shared" si="0"/>
        <v>0.24032598087263474</v>
      </c>
      <c r="AD38">
        <f t="shared" si="1"/>
        <v>27.069444572835859</v>
      </c>
      <c r="AE38">
        <f>'IDT-1'!D38</f>
        <v>0</v>
      </c>
      <c r="AF38" s="26"/>
      <c r="AG38">
        <f t="shared" si="2"/>
        <v>27.069444572835859</v>
      </c>
      <c r="AI38" s="75">
        <f>PXIL!L38</f>
        <v>0</v>
      </c>
      <c r="AJ38" s="75">
        <f>PXIL!R38</f>
        <v>0</v>
      </c>
      <c r="AK38" s="75">
        <f>RTM_IEX!L38</f>
        <v>4.7699999999999996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2.06</v>
      </c>
      <c r="I39">
        <f>Bawana_NG!R39</f>
        <v>5.5897705537084921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9.68</v>
      </c>
      <c r="AB39" s="117">
        <f>-STOA!R39</f>
        <v>0</v>
      </c>
      <c r="AC39">
        <f t="shared" si="0"/>
        <v>0.31442198087263473</v>
      </c>
      <c r="AD39">
        <f t="shared" si="1"/>
        <v>35.415348572835853</v>
      </c>
      <c r="AE39">
        <f>'IDT-1'!D39</f>
        <v>0</v>
      </c>
      <c r="AF39" s="26"/>
      <c r="AG39">
        <f t="shared" si="2"/>
        <v>35.415348572835853</v>
      </c>
      <c r="AI39" s="75">
        <f>PXIL!L39</f>
        <v>0</v>
      </c>
      <c r="AJ39" s="75">
        <f>PXIL!R39</f>
        <v>0</v>
      </c>
      <c r="AK39" s="75">
        <f>RTM_IEX!L39</f>
        <v>11.13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2.06</v>
      </c>
      <c r="I40">
        <f>Bawana_NG!R40</f>
        <v>5.5897705537084921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9.68</v>
      </c>
      <c r="AB40" s="117">
        <f>-STOA!R40</f>
        <v>0</v>
      </c>
      <c r="AC40">
        <f t="shared" si="0"/>
        <v>0.21647798087263473</v>
      </c>
      <c r="AD40">
        <f t="shared" si="1"/>
        <v>24.383292572835856</v>
      </c>
      <c r="AE40">
        <f>'IDT-1'!D40</f>
        <v>0</v>
      </c>
      <c r="AF40" s="26"/>
      <c r="AG40">
        <f t="shared" si="2"/>
        <v>24.383292572835856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2.06</v>
      </c>
      <c r="I41">
        <f>Bawana_NG!R41</f>
        <v>5.5897705537084921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9.68</v>
      </c>
      <c r="AB41" s="117">
        <f>-STOA!R41</f>
        <v>0</v>
      </c>
      <c r="AC41">
        <f t="shared" si="0"/>
        <v>0.21647798087263473</v>
      </c>
      <c r="AD41">
        <f t="shared" si="1"/>
        <v>24.383292572835856</v>
      </c>
      <c r="AE41">
        <f>'IDT-1'!D41</f>
        <v>0</v>
      </c>
      <c r="AF41" s="26"/>
      <c r="AG41">
        <f t="shared" si="2"/>
        <v>24.383292572835856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2.06</v>
      </c>
      <c r="I42">
        <f>Bawana_NG!R42</f>
        <v>5.5897705537084921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9.68</v>
      </c>
      <c r="AB42" s="117">
        <f>-STOA!R42</f>
        <v>0</v>
      </c>
      <c r="AC42">
        <f t="shared" si="0"/>
        <v>0.21647798087263473</v>
      </c>
      <c r="AD42">
        <f t="shared" si="1"/>
        <v>24.383292572835856</v>
      </c>
      <c r="AE42">
        <f>'IDT-1'!D42</f>
        <v>0</v>
      </c>
      <c r="AF42" s="26"/>
      <c r="AG42">
        <f t="shared" si="2"/>
        <v>24.383292572835856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2.06</v>
      </c>
      <c r="I43">
        <f>Bawana_NG!R43</f>
        <v>5.49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2.9</v>
      </c>
      <c r="AB43" s="117">
        <f>-STOA!R43</f>
        <v>0</v>
      </c>
      <c r="AC43">
        <f t="shared" si="0"/>
        <v>0.39177600000000001</v>
      </c>
      <c r="AD43">
        <f t="shared" si="1"/>
        <v>44.128223999999996</v>
      </c>
      <c r="AE43">
        <f>'IDT-1'!D43</f>
        <v>0</v>
      </c>
      <c r="AF43" s="26"/>
      <c r="AG43">
        <f t="shared" si="2"/>
        <v>44.128223999999996</v>
      </c>
      <c r="AI43" s="75">
        <f>PXIL!L43</f>
        <v>0</v>
      </c>
      <c r="AJ43" s="75">
        <f>PXIL!R43</f>
        <v>0</v>
      </c>
      <c r="AK43" s="75">
        <f>RTM_IEX!L43</f>
        <v>26.8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2.06</v>
      </c>
      <c r="I44">
        <f>Bawana_NG!R44</f>
        <v>5.49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2.9</v>
      </c>
      <c r="AB44" s="117">
        <f>-STOA!R44</f>
        <v>0</v>
      </c>
      <c r="AC44">
        <f t="shared" si="0"/>
        <v>0.15593599999999999</v>
      </c>
      <c r="AD44">
        <f t="shared" si="1"/>
        <v>17.564063999999998</v>
      </c>
      <c r="AE44">
        <f>'IDT-1'!D44</f>
        <v>0</v>
      </c>
      <c r="AF44" s="26"/>
      <c r="AG44">
        <f t="shared" si="2"/>
        <v>17.564063999999998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2.06</v>
      </c>
      <c r="I45">
        <f>Bawana_NG!R45</f>
        <v>5.49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2.9</v>
      </c>
      <c r="AB45" s="117">
        <f>-STOA!R45</f>
        <v>0</v>
      </c>
      <c r="AC45">
        <f t="shared" si="0"/>
        <v>0.34328799999999998</v>
      </c>
      <c r="AD45">
        <f t="shared" si="1"/>
        <v>38.666711999999997</v>
      </c>
      <c r="AE45">
        <f>'IDT-1'!D45</f>
        <v>0</v>
      </c>
      <c r="AF45" s="26"/>
      <c r="AG45">
        <f t="shared" si="2"/>
        <v>38.666711999999997</v>
      </c>
      <c r="AI45" s="75">
        <f>PXIL!L45</f>
        <v>0</v>
      </c>
      <c r="AJ45" s="75">
        <f>PXIL!R45</f>
        <v>0</v>
      </c>
      <c r="AK45" s="75">
        <f>RTM_IEX!L45</f>
        <v>21.29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2.06</v>
      </c>
      <c r="I46">
        <f>Bawana_NG!R46</f>
        <v>5.49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2.9</v>
      </c>
      <c r="AB46" s="117">
        <f>-STOA!R46</f>
        <v>0</v>
      </c>
      <c r="AC46">
        <f t="shared" si="0"/>
        <v>0.34328799999999998</v>
      </c>
      <c r="AD46">
        <f t="shared" si="1"/>
        <v>38.666711999999997</v>
      </c>
      <c r="AE46">
        <f>'IDT-1'!D46</f>
        <v>0</v>
      </c>
      <c r="AF46" s="26"/>
      <c r="AG46">
        <f t="shared" si="2"/>
        <v>38.666711999999997</v>
      </c>
      <c r="AI46" s="75">
        <f>PXIL!L46</f>
        <v>0</v>
      </c>
      <c r="AJ46" s="75">
        <f>PXIL!R46</f>
        <v>0</v>
      </c>
      <c r="AK46" s="75">
        <f>RTM_IEX!L46</f>
        <v>21.29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0</v>
      </c>
      <c r="I47">
        <f>Bawana_NG!R47</f>
        <v>5.49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2.9</v>
      </c>
      <c r="AB47" s="117">
        <f>-STOA!R47</f>
        <v>0</v>
      </c>
      <c r="AC47">
        <f t="shared" si="0"/>
        <v>0.13780800000000001</v>
      </c>
      <c r="AD47">
        <f t="shared" si="1"/>
        <v>15.522192</v>
      </c>
      <c r="AE47">
        <f>'IDT-1'!D47</f>
        <v>0</v>
      </c>
      <c r="AF47" s="26"/>
      <c r="AG47">
        <f t="shared" si="2"/>
        <v>15.522192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0</v>
      </c>
      <c r="I48">
        <f>Bawana_NG!R48</f>
        <v>5.49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2.9</v>
      </c>
      <c r="AB48" s="117">
        <f>-STOA!R48</f>
        <v>0</v>
      </c>
      <c r="AC48">
        <f t="shared" si="0"/>
        <v>0.13780800000000001</v>
      </c>
      <c r="AD48">
        <f t="shared" si="1"/>
        <v>15.522192</v>
      </c>
      <c r="AE48">
        <f>'IDT-1'!D48</f>
        <v>0</v>
      </c>
      <c r="AF48" s="26"/>
      <c r="AG48">
        <f t="shared" si="2"/>
        <v>15.522192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1.8706450500172473</v>
      </c>
      <c r="I49">
        <f>Bawana_NG!R49</f>
        <v>5.49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2.9</v>
      </c>
      <c r="AB49" s="117">
        <f>-STOA!R49</f>
        <v>0</v>
      </c>
      <c r="AC49">
        <f t="shared" si="0"/>
        <v>0.40286967644015181</v>
      </c>
      <c r="AD49">
        <f t="shared" si="1"/>
        <v>45.377775373577087</v>
      </c>
      <c r="AE49">
        <f>'IDT-1'!D49</f>
        <v>0</v>
      </c>
      <c r="AF49" s="26"/>
      <c r="AG49">
        <f t="shared" si="2"/>
        <v>45.377775373577087</v>
      </c>
      <c r="AI49" s="75">
        <f>PXIL!L49</f>
        <v>0</v>
      </c>
      <c r="AJ49" s="75">
        <f>PXIL!R49</f>
        <v>0</v>
      </c>
      <c r="AK49" s="75">
        <f>RTM_IEX!L49</f>
        <v>28.25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0</v>
      </c>
      <c r="I50">
        <f>Bawana_NG!R50</f>
        <v>5.49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2.9</v>
      </c>
      <c r="AB50" s="117">
        <f>-STOA!R50</f>
        <v>0</v>
      </c>
      <c r="AC50">
        <f t="shared" si="0"/>
        <v>0.13780800000000001</v>
      </c>
      <c r="AD50">
        <f t="shared" si="1"/>
        <v>15.522192</v>
      </c>
      <c r="AE50">
        <f>'IDT-1'!D50</f>
        <v>0</v>
      </c>
      <c r="AF50" s="26"/>
      <c r="AG50">
        <f t="shared" si="2"/>
        <v>15.522192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0</v>
      </c>
      <c r="I51">
        <f>Bawana_NG!R51</f>
        <v>5.3999999999999995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2.9</v>
      </c>
      <c r="AB51" s="117">
        <f>-STOA!R51</f>
        <v>0</v>
      </c>
      <c r="AC51">
        <f t="shared" si="0"/>
        <v>0.137016</v>
      </c>
      <c r="AD51">
        <f t="shared" si="1"/>
        <v>15.432983999999999</v>
      </c>
      <c r="AE51">
        <f>'IDT-1'!D51</f>
        <v>0</v>
      </c>
      <c r="AF51" s="26"/>
      <c r="AG51">
        <f t="shared" si="2"/>
        <v>15.432983999999999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0</v>
      </c>
      <c r="I52">
        <f>Bawana_NG!R52</f>
        <v>5.3999999999999995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2.9</v>
      </c>
      <c r="AB52" s="117">
        <f>-STOA!R52</f>
        <v>0</v>
      </c>
      <c r="AC52">
        <f t="shared" si="0"/>
        <v>0.137016</v>
      </c>
      <c r="AD52">
        <f t="shared" si="1"/>
        <v>15.432983999999999</v>
      </c>
      <c r="AE52">
        <f>'IDT-1'!D52</f>
        <v>0</v>
      </c>
      <c r="AF52" s="26"/>
      <c r="AG52">
        <f t="shared" si="2"/>
        <v>15.432983999999999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0</v>
      </c>
      <c r="I53">
        <f>Bawana_NG!R53</f>
        <v>5.3999999999999995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2.9</v>
      </c>
      <c r="AB53" s="117">
        <f>-STOA!R53</f>
        <v>0</v>
      </c>
      <c r="AC53">
        <f t="shared" si="0"/>
        <v>0.34557599999999999</v>
      </c>
      <c r="AD53">
        <f t="shared" si="1"/>
        <v>38.924423999999995</v>
      </c>
      <c r="AE53">
        <f>'IDT-1'!D53</f>
        <v>0</v>
      </c>
      <c r="AF53" s="26"/>
      <c r="AG53">
        <f t="shared" si="2"/>
        <v>38.924423999999995</v>
      </c>
      <c r="AI53" s="75">
        <f>PXIL!L53</f>
        <v>0</v>
      </c>
      <c r="AJ53" s="75">
        <f>PXIL!R53</f>
        <v>0</v>
      </c>
      <c r="AK53" s="75">
        <f>RTM_IEX!L53</f>
        <v>23.7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0</v>
      </c>
      <c r="I54">
        <f>Bawana_NG!R54</f>
        <v>5.3999999999999995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2.9</v>
      </c>
      <c r="AB54" s="117">
        <f>-STOA!R54</f>
        <v>0</v>
      </c>
      <c r="AC54">
        <f t="shared" si="0"/>
        <v>0.34557599999999999</v>
      </c>
      <c r="AD54">
        <f t="shared" si="1"/>
        <v>38.924423999999995</v>
      </c>
      <c r="AE54">
        <f>'IDT-1'!D54</f>
        <v>0</v>
      </c>
      <c r="AF54" s="26"/>
      <c r="AG54">
        <f t="shared" si="2"/>
        <v>38.924423999999995</v>
      </c>
      <c r="AI54" s="75">
        <f>PXIL!L54</f>
        <v>0</v>
      </c>
      <c r="AJ54" s="75">
        <f>PXIL!R54</f>
        <v>0</v>
      </c>
      <c r="AK54" s="75">
        <f>RTM_IEX!L54</f>
        <v>23.7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1.8093538022134954</v>
      </c>
      <c r="I55">
        <f>Bawana_NG!R55</f>
        <v>5.37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2.9</v>
      </c>
      <c r="AB55" s="117">
        <f>-STOA!R55</f>
        <v>0</v>
      </c>
      <c r="AC55">
        <f t="shared" si="0"/>
        <v>0.39617031345947873</v>
      </c>
      <c r="AD55">
        <f t="shared" si="1"/>
        <v>44.623183488754016</v>
      </c>
      <c r="AE55">
        <f>'IDT-1'!D55</f>
        <v>0</v>
      </c>
      <c r="AF55" s="26"/>
      <c r="AG55">
        <f t="shared" si="2"/>
        <v>44.623183488754016</v>
      </c>
      <c r="AI55" s="75">
        <f>PXIL!L55</f>
        <v>0</v>
      </c>
      <c r="AJ55" s="75">
        <f>PXIL!R55</f>
        <v>0</v>
      </c>
      <c r="AK55" s="75">
        <f>RTM_IEX!L55</f>
        <v>27.67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0</v>
      </c>
      <c r="I56">
        <f>Bawana_NG!R56</f>
        <v>5.37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2.9</v>
      </c>
      <c r="AB56" s="117">
        <f>-STOA!R56</f>
        <v>0</v>
      </c>
      <c r="AC56">
        <f t="shared" si="0"/>
        <v>0.33686400000000005</v>
      </c>
      <c r="AD56">
        <f t="shared" si="1"/>
        <v>37.943136000000003</v>
      </c>
      <c r="AE56">
        <f>'IDT-1'!D56</f>
        <v>0</v>
      </c>
      <c r="AF56" s="26"/>
      <c r="AG56">
        <f t="shared" si="2"/>
        <v>37.943136000000003</v>
      </c>
      <c r="AI56" s="75">
        <f>PXIL!L56</f>
        <v>0</v>
      </c>
      <c r="AJ56" s="75">
        <f>PXIL!R56</f>
        <v>0</v>
      </c>
      <c r="AK56" s="75">
        <f>RTM_IEX!L56</f>
        <v>22.74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0</v>
      </c>
      <c r="I57">
        <f>Bawana_NG!R57</f>
        <v>5.37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2.9</v>
      </c>
      <c r="AB57" s="117">
        <f>-STOA!R57</f>
        <v>0</v>
      </c>
      <c r="AC57">
        <f t="shared" si="0"/>
        <v>0.36660800000000004</v>
      </c>
      <c r="AD57">
        <f t="shared" si="1"/>
        <v>41.293392000000004</v>
      </c>
      <c r="AE57">
        <f>'IDT-1'!D57</f>
        <v>0</v>
      </c>
      <c r="AF57" s="26"/>
      <c r="AG57">
        <f t="shared" si="2"/>
        <v>41.293392000000004</v>
      </c>
      <c r="AI57" s="75">
        <f>PXIL!L57</f>
        <v>0</v>
      </c>
      <c r="AJ57" s="75">
        <f>PXIL!R57</f>
        <v>0</v>
      </c>
      <c r="AK57" s="75">
        <f>RTM_IEX!L57</f>
        <v>26.12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0</v>
      </c>
      <c r="I58">
        <f>Bawana_NG!R58</f>
        <v>5.37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2.9</v>
      </c>
      <c r="AB58" s="117">
        <f>-STOA!R58</f>
        <v>0</v>
      </c>
      <c r="AC58">
        <f t="shared" si="0"/>
        <v>0.29497600000000002</v>
      </c>
      <c r="AD58">
        <f t="shared" si="1"/>
        <v>33.225024000000005</v>
      </c>
      <c r="AE58">
        <f>'IDT-1'!D58</f>
        <v>0</v>
      </c>
      <c r="AF58" s="26"/>
      <c r="AG58">
        <f t="shared" si="2"/>
        <v>33.225024000000005</v>
      </c>
      <c r="AI58" s="75">
        <f>PXIL!L58</f>
        <v>0</v>
      </c>
      <c r="AJ58" s="75">
        <f>PXIL!R58</f>
        <v>0</v>
      </c>
      <c r="AK58" s="75">
        <f>RTM_IEX!L58</f>
        <v>17.98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0</v>
      </c>
      <c r="I59">
        <f>Bawana_NG!R59</f>
        <v>5.37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2.9</v>
      </c>
      <c r="AB59" s="117">
        <f>-STOA!R59</f>
        <v>0</v>
      </c>
      <c r="AC59">
        <f t="shared" si="0"/>
        <v>0.28080800000000006</v>
      </c>
      <c r="AD59">
        <f t="shared" si="1"/>
        <v>31.629192000000003</v>
      </c>
      <c r="AE59">
        <f>'IDT-1'!D59</f>
        <v>0</v>
      </c>
      <c r="AF59" s="26"/>
      <c r="AG59">
        <f t="shared" si="2"/>
        <v>31.629192000000003</v>
      </c>
      <c r="AI59" s="75">
        <f>PXIL!L59</f>
        <v>0</v>
      </c>
      <c r="AJ59" s="75">
        <f>PXIL!R59</f>
        <v>0</v>
      </c>
      <c r="AK59" s="75">
        <f>RTM_IEX!L59</f>
        <v>16.37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0</v>
      </c>
      <c r="I60">
        <f>Bawana_NG!R60</f>
        <v>5.37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2.9</v>
      </c>
      <c r="AB60" s="117">
        <f>-STOA!R60</f>
        <v>0</v>
      </c>
      <c r="AC60">
        <f t="shared" si="0"/>
        <v>0.13675200000000001</v>
      </c>
      <c r="AD60">
        <f t="shared" si="1"/>
        <v>15.403248000000001</v>
      </c>
      <c r="AE60">
        <f>'IDT-1'!D60</f>
        <v>0</v>
      </c>
      <c r="AF60" s="26"/>
      <c r="AG60">
        <f t="shared" si="2"/>
        <v>15.403248000000001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1.8093538022134954</v>
      </c>
      <c r="I61">
        <f>Bawana_NG!R61</f>
        <v>5.37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2.9</v>
      </c>
      <c r="AB61" s="117">
        <f>-STOA!R61</f>
        <v>0</v>
      </c>
      <c r="AC61">
        <f t="shared" si="0"/>
        <v>0.38851431345947873</v>
      </c>
      <c r="AD61">
        <f t="shared" si="1"/>
        <v>43.760839488754016</v>
      </c>
      <c r="AE61">
        <f>'IDT-1'!D61</f>
        <v>0</v>
      </c>
      <c r="AF61" s="26"/>
      <c r="AG61">
        <f t="shared" si="2"/>
        <v>43.760839488754016</v>
      </c>
      <c r="AI61" s="75">
        <f>PXIL!L61</f>
        <v>0</v>
      </c>
      <c r="AJ61" s="75">
        <f>PXIL!R61</f>
        <v>0</v>
      </c>
      <c r="AK61" s="75">
        <f>RTM_IEX!L61</f>
        <v>26.8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0</v>
      </c>
      <c r="I62">
        <f>Bawana_NG!R62</f>
        <v>5.37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2.9</v>
      </c>
      <c r="AB62" s="117">
        <f>-STOA!R62</f>
        <v>0</v>
      </c>
      <c r="AC62">
        <f t="shared" si="0"/>
        <v>0.13675200000000001</v>
      </c>
      <c r="AD62">
        <f t="shared" si="1"/>
        <v>15.403248000000001</v>
      </c>
      <c r="AE62">
        <f>'IDT-1'!D62</f>
        <v>0</v>
      </c>
      <c r="AF62" s="26"/>
      <c r="AG62">
        <f t="shared" si="2"/>
        <v>15.403248000000001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0</v>
      </c>
      <c r="I63">
        <f>Bawana_NG!R63</f>
        <v>5.37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2.9</v>
      </c>
      <c r="AB63" s="117">
        <f>-STOA!R63</f>
        <v>0</v>
      </c>
      <c r="AC63">
        <f t="shared" si="0"/>
        <v>0.13675200000000001</v>
      </c>
      <c r="AD63">
        <f t="shared" si="1"/>
        <v>15.403248000000001</v>
      </c>
      <c r="AE63">
        <f>'IDT-1'!D63</f>
        <v>0</v>
      </c>
      <c r="AF63" s="26"/>
      <c r="AG63">
        <f t="shared" si="2"/>
        <v>15.403248000000001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0</v>
      </c>
      <c r="I64">
        <f>Bawana_NG!R64</f>
        <v>5.5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2.9</v>
      </c>
      <c r="AB64" s="117">
        <f>-STOA!R64</f>
        <v>0</v>
      </c>
      <c r="AC64">
        <f t="shared" si="0"/>
        <v>0.13789600000000002</v>
      </c>
      <c r="AD64">
        <f t="shared" si="1"/>
        <v>15.532104</v>
      </c>
      <c r="AE64">
        <f>'IDT-1'!D64</f>
        <v>0</v>
      </c>
      <c r="AF64" s="26"/>
      <c r="AG64">
        <f t="shared" si="2"/>
        <v>15.532104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0</v>
      </c>
      <c r="I65">
        <f>Bawana_NG!R65</f>
        <v>5.5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2.9</v>
      </c>
      <c r="AB65" s="117">
        <f>-STOA!R65</f>
        <v>0</v>
      </c>
      <c r="AC65">
        <f t="shared" si="0"/>
        <v>0.13789600000000002</v>
      </c>
      <c r="AD65">
        <f t="shared" si="1"/>
        <v>15.532104</v>
      </c>
      <c r="AE65">
        <f>'IDT-1'!D65</f>
        <v>0</v>
      </c>
      <c r="AF65" s="26"/>
      <c r="AG65">
        <f t="shared" si="2"/>
        <v>15.532104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0</v>
      </c>
      <c r="I66">
        <f>Bawana_NG!R66</f>
        <v>5.5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2.9</v>
      </c>
      <c r="AB66" s="117">
        <f>-STOA!R66</f>
        <v>0</v>
      </c>
      <c r="AC66">
        <f t="shared" si="0"/>
        <v>0.13789600000000002</v>
      </c>
      <c r="AD66">
        <f t="shared" si="1"/>
        <v>15.532104</v>
      </c>
      <c r="AE66">
        <f>'IDT-1'!D66</f>
        <v>0</v>
      </c>
      <c r="AF66" s="26"/>
      <c r="AG66">
        <f t="shared" si="2"/>
        <v>15.532104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1.8406573776348696</v>
      </c>
      <c r="I67">
        <f>Bawana_NG!R67</f>
        <v>5.5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2.9</v>
      </c>
      <c r="AB67" s="117">
        <f>-STOA!R67</f>
        <v>0</v>
      </c>
      <c r="AC67">
        <f t="shared" si="0"/>
        <v>0.37286178492318689</v>
      </c>
      <c r="AD67">
        <f t="shared" si="1"/>
        <v>41.997795592711682</v>
      </c>
      <c r="AE67">
        <f>'IDT-1'!D67</f>
        <v>0</v>
      </c>
      <c r="AF67" s="26"/>
      <c r="AG67">
        <f t="shared" si="2"/>
        <v>41.997795592711682</v>
      </c>
      <c r="AI67" s="75">
        <f>PXIL!L67</f>
        <v>0</v>
      </c>
      <c r="AJ67" s="75">
        <f>PXIL!R67</f>
        <v>0</v>
      </c>
      <c r="AK67" s="75">
        <f>RTM_IEX!L67</f>
        <v>24.86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0</v>
      </c>
      <c r="I68">
        <f>Bawana_NG!R68</f>
        <v>5.5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2.9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0.13789600000000002</v>
      </c>
      <c r="AD68">
        <f t="shared" ref="AD68:AD98" si="4">SUM(B68:AB68,AI68:AR68)-AC68</f>
        <v>15.532104</v>
      </c>
      <c r="AE68">
        <f>'IDT-1'!D68</f>
        <v>0</v>
      </c>
      <c r="AF68" s="26"/>
      <c r="AG68">
        <f t="shared" ref="AG68:AG98" si="5">SUM(AD68:AF68)</f>
        <v>15.532104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0</v>
      </c>
      <c r="I69">
        <f>Bawana_NG!R69</f>
        <v>5.5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2.9</v>
      </c>
      <c r="AB69" s="117">
        <f>-STOA!R69</f>
        <v>0</v>
      </c>
      <c r="AC69">
        <f t="shared" si="3"/>
        <v>0.13789600000000002</v>
      </c>
      <c r="AD69">
        <f t="shared" si="4"/>
        <v>15.532104</v>
      </c>
      <c r="AE69">
        <f>'IDT-1'!D69</f>
        <v>0</v>
      </c>
      <c r="AF69" s="26"/>
      <c r="AG69">
        <f t="shared" si="5"/>
        <v>15.532104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0</v>
      </c>
      <c r="I70">
        <f>Bawana_NG!R70</f>
        <v>5.5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2.9</v>
      </c>
      <c r="AB70" s="117">
        <f>-STOA!R70</f>
        <v>0</v>
      </c>
      <c r="AC70">
        <f t="shared" si="3"/>
        <v>0.13789600000000002</v>
      </c>
      <c r="AD70">
        <f t="shared" si="4"/>
        <v>15.532104</v>
      </c>
      <c r="AE70">
        <f>'IDT-1'!D70</f>
        <v>0</v>
      </c>
      <c r="AF70" s="26"/>
      <c r="AG70">
        <f t="shared" si="5"/>
        <v>15.532104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0</v>
      </c>
      <c r="I71">
        <f>Bawana_NG!R71</f>
        <v>5.5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2.9</v>
      </c>
      <c r="AB71" s="117">
        <f>-STOA!R71</f>
        <v>0</v>
      </c>
      <c r="AC71">
        <f t="shared" si="3"/>
        <v>0.13789600000000002</v>
      </c>
      <c r="AD71">
        <f t="shared" si="4"/>
        <v>15.532104</v>
      </c>
      <c r="AE71">
        <f>'IDT-1'!D71</f>
        <v>0</v>
      </c>
      <c r="AF71" s="26"/>
      <c r="AG71">
        <f t="shared" si="5"/>
        <v>15.532104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</v>
      </c>
      <c r="I72">
        <f>Bawana_NG!R72</f>
        <v>5.5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2.9</v>
      </c>
      <c r="AB72" s="117">
        <f>-STOA!R72</f>
        <v>0</v>
      </c>
      <c r="AC72">
        <f t="shared" si="3"/>
        <v>0.13789600000000002</v>
      </c>
      <c r="AD72">
        <f t="shared" si="4"/>
        <v>15.532104</v>
      </c>
      <c r="AE72">
        <f>'IDT-1'!D72</f>
        <v>0</v>
      </c>
      <c r="AF72" s="26"/>
      <c r="AG72">
        <f t="shared" si="5"/>
        <v>15.532104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0.8</v>
      </c>
      <c r="I73">
        <f>Bawana_NG!R73</f>
        <v>5.4402305182422994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2.9</v>
      </c>
      <c r="AB73" s="117">
        <f>-STOA!R73</f>
        <v>0</v>
      </c>
      <c r="AC73">
        <f t="shared" si="3"/>
        <v>0.35297002856053222</v>
      </c>
      <c r="AD73">
        <f t="shared" si="4"/>
        <v>39.757260489681762</v>
      </c>
      <c r="AE73">
        <f>'IDT-1'!D73</f>
        <v>0</v>
      </c>
      <c r="AF73" s="26"/>
      <c r="AG73">
        <f t="shared" si="5"/>
        <v>39.757260489681762</v>
      </c>
      <c r="AI73" s="75">
        <f>PXIL!L73</f>
        <v>0</v>
      </c>
      <c r="AJ73" s="75">
        <f>PXIL!R73</f>
        <v>0</v>
      </c>
      <c r="AK73" s="75">
        <f>RTM_IEX!L73</f>
        <v>23.7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</v>
      </c>
      <c r="I74">
        <f>Bawana_NG!R74</f>
        <v>5.4402305182422994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2.9</v>
      </c>
      <c r="AB74" s="117">
        <f>-STOA!R74</f>
        <v>0</v>
      </c>
      <c r="AC74">
        <f t="shared" si="3"/>
        <v>0.13737002856053224</v>
      </c>
      <c r="AD74">
        <f t="shared" si="4"/>
        <v>15.472860489681766</v>
      </c>
      <c r="AE74">
        <f>'IDT-1'!D74</f>
        <v>0</v>
      </c>
      <c r="AF74" s="26"/>
      <c r="AG74">
        <f t="shared" si="5"/>
        <v>15.472860489681766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0</v>
      </c>
      <c r="I75">
        <f>Bawana_NG!R75</f>
        <v>5.4899999999999993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2.9</v>
      </c>
      <c r="AB75" s="117">
        <f>-STOA!R75</f>
        <v>0</v>
      </c>
      <c r="AC75">
        <f t="shared" si="3"/>
        <v>0.13780799999999999</v>
      </c>
      <c r="AD75">
        <f t="shared" si="4"/>
        <v>15.522191999999999</v>
      </c>
      <c r="AE75">
        <f>'IDT-1'!D75</f>
        <v>0</v>
      </c>
      <c r="AF75" s="26"/>
      <c r="AG75">
        <f t="shared" si="5"/>
        <v>15.522191999999999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</v>
      </c>
      <c r="I76">
        <f>Bawana_NG!R76</f>
        <v>5.4899999999999993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2.9</v>
      </c>
      <c r="AB76" s="117">
        <f>-STOA!R76</f>
        <v>0</v>
      </c>
      <c r="AC76">
        <f t="shared" si="3"/>
        <v>0.13780799999999999</v>
      </c>
      <c r="AD76">
        <f t="shared" si="4"/>
        <v>15.522191999999999</v>
      </c>
      <c r="AE76">
        <f>'IDT-1'!D76</f>
        <v>0</v>
      </c>
      <c r="AF76" s="26"/>
      <c r="AG76">
        <f t="shared" si="5"/>
        <v>15.522191999999999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</v>
      </c>
      <c r="I77">
        <f>Bawana_NG!R77</f>
        <v>5.48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2.9</v>
      </c>
      <c r="AB77" s="117">
        <f>-STOA!R77</f>
        <v>0</v>
      </c>
      <c r="AC77">
        <f t="shared" si="3"/>
        <v>0.13772000000000001</v>
      </c>
      <c r="AD77">
        <f t="shared" si="4"/>
        <v>15.512280000000001</v>
      </c>
      <c r="AE77">
        <f>'IDT-1'!D77</f>
        <v>0</v>
      </c>
      <c r="AF77" s="26"/>
      <c r="AG77">
        <f t="shared" si="5"/>
        <v>15.512280000000001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</v>
      </c>
      <c r="I78">
        <f>Bawana_NG!R78</f>
        <v>5.48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2.9</v>
      </c>
      <c r="AB78" s="117">
        <f>-STOA!R78</f>
        <v>0</v>
      </c>
      <c r="AC78">
        <f t="shared" si="3"/>
        <v>0.13772000000000001</v>
      </c>
      <c r="AD78">
        <f t="shared" si="4"/>
        <v>15.512280000000001</v>
      </c>
      <c r="AE78">
        <f>'IDT-1'!D78</f>
        <v>0</v>
      </c>
      <c r="AF78" s="26"/>
      <c r="AG78">
        <f t="shared" si="5"/>
        <v>15.512280000000001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7.41</v>
      </c>
      <c r="H79">
        <f>PPCL_Spot!R79</f>
        <v>3.6813147552697392</v>
      </c>
      <c r="I79">
        <f>Bawana_NG!R79</f>
        <v>5.48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2.9</v>
      </c>
      <c r="AB79" s="117">
        <f>-STOA!R79</f>
        <v>0</v>
      </c>
      <c r="AC79">
        <f t="shared" si="3"/>
        <v>0.1936115698463737</v>
      </c>
      <c r="AD79">
        <f t="shared" si="4"/>
        <v>21.807703185423364</v>
      </c>
      <c r="AE79">
        <f>'IDT-1'!D79</f>
        <v>0</v>
      </c>
      <c r="AF79" s="26"/>
      <c r="AG79">
        <f t="shared" si="5"/>
        <v>21.807703185423364</v>
      </c>
      <c r="AI79" s="75">
        <f>PXIL!L79</f>
        <v>0</v>
      </c>
      <c r="AJ79" s="75">
        <f>PXIL!R79</f>
        <v>0</v>
      </c>
      <c r="AK79" s="75">
        <f>RTM_IEX!L79</f>
        <v>2.5299999999999998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0</v>
      </c>
      <c r="I80">
        <f>Bawana_NG!R80</f>
        <v>5.48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2.9</v>
      </c>
      <c r="AB80" s="117">
        <f>-STOA!R80</f>
        <v>0</v>
      </c>
      <c r="AC80">
        <f t="shared" si="3"/>
        <v>0.13772000000000001</v>
      </c>
      <c r="AD80">
        <f t="shared" si="4"/>
        <v>15.512280000000001</v>
      </c>
      <c r="AE80">
        <f>'IDT-1'!D80</f>
        <v>0</v>
      </c>
      <c r="AF80" s="26"/>
      <c r="AG80">
        <f t="shared" si="5"/>
        <v>15.512280000000001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0</v>
      </c>
      <c r="I81">
        <f>Bawana_NG!R81</f>
        <v>5.48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2.9</v>
      </c>
      <c r="AB81" s="117">
        <f>-STOA!R81</f>
        <v>0</v>
      </c>
      <c r="AC81">
        <f t="shared" si="3"/>
        <v>0.13772000000000001</v>
      </c>
      <c r="AD81">
        <f t="shared" si="4"/>
        <v>15.512280000000001</v>
      </c>
      <c r="AE81">
        <f>'IDT-1'!D81</f>
        <v>0</v>
      </c>
      <c r="AF81" s="26"/>
      <c r="AG81">
        <f t="shared" si="5"/>
        <v>15.512280000000001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0</v>
      </c>
      <c r="I82">
        <f>Bawana_NG!R82</f>
        <v>5.48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2.9</v>
      </c>
      <c r="AB82" s="117">
        <f>-STOA!R82</f>
        <v>0</v>
      </c>
      <c r="AC82">
        <f t="shared" si="3"/>
        <v>0.13772000000000001</v>
      </c>
      <c r="AD82">
        <f t="shared" si="4"/>
        <v>15.512280000000001</v>
      </c>
      <c r="AE82">
        <f>'IDT-1'!D82</f>
        <v>0</v>
      </c>
      <c r="AF82" s="26"/>
      <c r="AG82">
        <f t="shared" si="5"/>
        <v>15.512280000000001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0</v>
      </c>
      <c r="I83">
        <f>Bawana_NG!R83</f>
        <v>5.48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2.9</v>
      </c>
      <c r="AB83" s="117">
        <f>-STOA!R83</f>
        <v>0</v>
      </c>
      <c r="AC83">
        <f t="shared" si="3"/>
        <v>0.13772000000000001</v>
      </c>
      <c r="AD83">
        <f t="shared" si="4"/>
        <v>15.512280000000001</v>
      </c>
      <c r="AE83">
        <f>'IDT-1'!D83</f>
        <v>0</v>
      </c>
      <c r="AF83" s="26"/>
      <c r="AG83">
        <f t="shared" si="5"/>
        <v>15.512280000000001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0</v>
      </c>
      <c r="I84">
        <f>Bawana_NG!R84</f>
        <v>5.48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2.9</v>
      </c>
      <c r="AB84" s="117">
        <f>-STOA!R84</f>
        <v>0</v>
      </c>
      <c r="AC84">
        <f t="shared" si="3"/>
        <v>0.13772000000000001</v>
      </c>
      <c r="AD84">
        <f t="shared" si="4"/>
        <v>15.512280000000001</v>
      </c>
      <c r="AE84">
        <f>'IDT-1'!D84</f>
        <v>0</v>
      </c>
      <c r="AF84" s="26"/>
      <c r="AG84">
        <f t="shared" si="5"/>
        <v>15.512280000000001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7.41</v>
      </c>
      <c r="H85">
        <f>PPCL_Spot!R85</f>
        <v>4.83</v>
      </c>
      <c r="I85">
        <f>Bawana_NG!R85</f>
        <v>5.8299999999999992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2.9</v>
      </c>
      <c r="AB85" s="117">
        <f>-STOA!R85</f>
        <v>0</v>
      </c>
      <c r="AC85">
        <f t="shared" si="3"/>
        <v>0.18453600000000001</v>
      </c>
      <c r="AD85">
        <f t="shared" si="4"/>
        <v>20.785463999999997</v>
      </c>
      <c r="AE85">
        <f>'IDT-1'!D85</f>
        <v>0</v>
      </c>
      <c r="AF85" s="26"/>
      <c r="AG85">
        <f t="shared" si="5"/>
        <v>20.785463999999997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0</v>
      </c>
      <c r="I86">
        <f>Bawana_NG!R86</f>
        <v>5.46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2.9</v>
      </c>
      <c r="AB86" s="117">
        <f>-STOA!R86</f>
        <v>0</v>
      </c>
      <c r="AC86">
        <f t="shared" si="3"/>
        <v>0.13754400000000003</v>
      </c>
      <c r="AD86">
        <f t="shared" si="4"/>
        <v>15.492456000000001</v>
      </c>
      <c r="AE86">
        <f>'IDT-1'!D86</f>
        <v>0</v>
      </c>
      <c r="AF86" s="26"/>
      <c r="AG86">
        <f t="shared" si="5"/>
        <v>15.492456000000001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0</v>
      </c>
      <c r="I87">
        <f>Bawana_NG!R87</f>
        <v>5.549772550305315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2.9</v>
      </c>
      <c r="AB87" s="117">
        <f>-STOA!R87</f>
        <v>0</v>
      </c>
      <c r="AC87">
        <f t="shared" si="3"/>
        <v>0.13833399844268679</v>
      </c>
      <c r="AD87">
        <f t="shared" si="4"/>
        <v>15.581438551862629</v>
      </c>
      <c r="AE87">
        <f>'IDT-1'!D87</f>
        <v>0</v>
      </c>
      <c r="AF87" s="26"/>
      <c r="AG87">
        <f t="shared" si="5"/>
        <v>15.581438551862629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0</v>
      </c>
      <c r="I88">
        <f>Bawana_NG!R88</f>
        <v>5.549772550305315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2.9</v>
      </c>
      <c r="AB88" s="117">
        <f>-STOA!R88</f>
        <v>0</v>
      </c>
      <c r="AC88">
        <f t="shared" si="3"/>
        <v>0.13833399844268679</v>
      </c>
      <c r="AD88">
        <f t="shared" si="4"/>
        <v>15.581438551862629</v>
      </c>
      <c r="AE88">
        <f>'IDT-1'!D88</f>
        <v>0</v>
      </c>
      <c r="AF88" s="26"/>
      <c r="AG88">
        <f t="shared" si="5"/>
        <v>15.581438551862629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0</v>
      </c>
      <c r="I89">
        <f>Bawana_NG!R89</f>
        <v>5.549772550305315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2.9</v>
      </c>
      <c r="AB89" s="117">
        <f>-STOA!R89</f>
        <v>0</v>
      </c>
      <c r="AC89">
        <f t="shared" si="3"/>
        <v>0.13833399844268679</v>
      </c>
      <c r="AD89">
        <f t="shared" si="4"/>
        <v>15.581438551862629</v>
      </c>
      <c r="AE89">
        <f>'IDT-1'!D89</f>
        <v>0</v>
      </c>
      <c r="AF89" s="26"/>
      <c r="AG89">
        <f t="shared" si="5"/>
        <v>15.581438551862629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0</v>
      </c>
      <c r="I90">
        <f>Bawana_NG!R90</f>
        <v>5.549772550305315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2.9</v>
      </c>
      <c r="AB90" s="117">
        <f>-STOA!R90</f>
        <v>0</v>
      </c>
      <c r="AC90">
        <f t="shared" si="3"/>
        <v>0.13833399844268679</v>
      </c>
      <c r="AD90">
        <f t="shared" si="4"/>
        <v>15.581438551862629</v>
      </c>
      <c r="AE90">
        <f>'IDT-1'!D90</f>
        <v>0</v>
      </c>
      <c r="AF90" s="26"/>
      <c r="AG90">
        <f t="shared" si="5"/>
        <v>15.581438551862629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7.41</v>
      </c>
      <c r="H91">
        <f>PPCL_Spot!R91</f>
        <v>4.16</v>
      </c>
      <c r="I91">
        <f>Bawana_NG!R91</f>
        <v>5.93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2.9</v>
      </c>
      <c r="AB91" s="117">
        <f>-STOA!R91</f>
        <v>0</v>
      </c>
      <c r="AC91">
        <f t="shared" si="3"/>
        <v>0.17951999999999999</v>
      </c>
      <c r="AD91">
        <f t="shared" si="4"/>
        <v>20.220479999999998</v>
      </c>
      <c r="AE91">
        <f>'IDT-1'!D91</f>
        <v>0</v>
      </c>
      <c r="AF91" s="26"/>
      <c r="AG91">
        <f t="shared" si="5"/>
        <v>20.220479999999998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0</v>
      </c>
      <c r="I92">
        <f>Bawana_NG!R92</f>
        <v>5.549772550305315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2.9</v>
      </c>
      <c r="AB92" s="117">
        <f>-STOA!R92</f>
        <v>0</v>
      </c>
      <c r="AC92">
        <f t="shared" si="3"/>
        <v>0.13833399844268679</v>
      </c>
      <c r="AD92">
        <f t="shared" si="4"/>
        <v>15.581438551862629</v>
      </c>
      <c r="AE92">
        <f>'IDT-1'!D92</f>
        <v>0</v>
      </c>
      <c r="AF92" s="26"/>
      <c r="AG92">
        <f t="shared" si="5"/>
        <v>15.581438551862629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0</v>
      </c>
      <c r="I93">
        <f>Bawana_NG!R93</f>
        <v>5.549772550305315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2.9</v>
      </c>
      <c r="AB93" s="117">
        <f>-STOA!R93</f>
        <v>0</v>
      </c>
      <c r="AC93">
        <f t="shared" si="3"/>
        <v>0.13833399844268679</v>
      </c>
      <c r="AD93">
        <f t="shared" si="4"/>
        <v>15.581438551862629</v>
      </c>
      <c r="AE93">
        <f>'IDT-1'!D93</f>
        <v>0</v>
      </c>
      <c r="AF93" s="26"/>
      <c r="AG93">
        <f t="shared" si="5"/>
        <v>15.581438551862629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0</v>
      </c>
      <c r="I94">
        <f>Bawana_NG!R94</f>
        <v>5.549772550305315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2.9</v>
      </c>
      <c r="AB94" s="117">
        <f>-STOA!R94</f>
        <v>0</v>
      </c>
      <c r="AC94">
        <f t="shared" si="3"/>
        <v>0.13833399844268679</v>
      </c>
      <c r="AD94">
        <f t="shared" si="4"/>
        <v>15.581438551862629</v>
      </c>
      <c r="AE94">
        <f>'IDT-1'!D94</f>
        <v>0</v>
      </c>
      <c r="AF94" s="26"/>
      <c r="AG94">
        <f t="shared" si="5"/>
        <v>15.581438551862629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0</v>
      </c>
      <c r="I95">
        <f>Bawana_NG!R95</f>
        <v>5.549772550305315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2.9</v>
      </c>
      <c r="AB95" s="117">
        <f>-STOA!R95</f>
        <v>0</v>
      </c>
      <c r="AC95">
        <f t="shared" si="3"/>
        <v>0.13833399844268679</v>
      </c>
      <c r="AD95">
        <f t="shared" si="4"/>
        <v>15.581438551862629</v>
      </c>
      <c r="AE95">
        <f>'IDT-1'!D95</f>
        <v>0</v>
      </c>
      <c r="AF95" s="26"/>
      <c r="AG95">
        <f t="shared" si="5"/>
        <v>15.581438551862629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0</v>
      </c>
      <c r="I96">
        <f>Bawana_NG!R96</f>
        <v>5.549772550305315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2.9</v>
      </c>
      <c r="AB96" s="117">
        <f>-STOA!R96</f>
        <v>0</v>
      </c>
      <c r="AC96">
        <f t="shared" si="3"/>
        <v>0.13833399844268679</v>
      </c>
      <c r="AD96">
        <f t="shared" si="4"/>
        <v>15.581438551862629</v>
      </c>
      <c r="AE96">
        <f>'IDT-1'!D96</f>
        <v>0</v>
      </c>
      <c r="AF96" s="26"/>
      <c r="AG96">
        <f t="shared" si="5"/>
        <v>15.581438551862629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7.41</v>
      </c>
      <c r="H97">
        <f>PPCL_Spot!R97</f>
        <v>4.16</v>
      </c>
      <c r="I97">
        <f>Bawana_NG!R97</f>
        <v>5.8997582066308762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2.9</v>
      </c>
      <c r="AB97" s="117">
        <f>-STOA!R97</f>
        <v>0</v>
      </c>
      <c r="AC97">
        <f t="shared" si="3"/>
        <v>0.17925387221835173</v>
      </c>
      <c r="AD97">
        <f t="shared" si="4"/>
        <v>20.190504334412527</v>
      </c>
      <c r="AE97">
        <f>'IDT-1'!D97</f>
        <v>0</v>
      </c>
      <c r="AF97" s="26"/>
      <c r="AG97">
        <f t="shared" si="5"/>
        <v>20.190504334412527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0</v>
      </c>
      <c r="I98">
        <f>Bawana_NG!R98</f>
        <v>5.549772550305315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2.9</v>
      </c>
      <c r="AB98" s="117">
        <f>-STOA!R98</f>
        <v>0</v>
      </c>
      <c r="AC98">
        <f t="shared" si="3"/>
        <v>0.13833399844268679</v>
      </c>
      <c r="AD98">
        <f t="shared" si="4"/>
        <v>15.581438551862629</v>
      </c>
      <c r="AE98">
        <f>'IDT-1'!D98</f>
        <v>0</v>
      </c>
      <c r="AF98" s="26"/>
      <c r="AG98">
        <f t="shared" si="5"/>
        <v>15.581438551862629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0.17461999999999975</v>
      </c>
      <c r="H99">
        <f t="shared" si="6"/>
        <v>1.7835331196837209E-2</v>
      </c>
      <c r="I99">
        <f t="shared" si="6"/>
        <v>0.13335744475935846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8.993999999999984E-2</v>
      </c>
      <c r="AB99" s="117">
        <f t="shared" si="6"/>
        <v>0</v>
      </c>
      <c r="AC99">
        <f t="shared" si="6"/>
        <v>4.8566344284145203E-3</v>
      </c>
      <c r="AD99">
        <f t="shared" si="6"/>
        <v>0.54703364152778078</v>
      </c>
      <c r="AE99">
        <f t="shared" ref="AE99:AR99" si="7">SUM(AE3:AE98)/4000</f>
        <v>0</v>
      </c>
      <c r="AG99">
        <f t="shared" si="7"/>
        <v>0.54703364152778078</v>
      </c>
      <c r="AI99">
        <f t="shared" si="7"/>
        <v>0</v>
      </c>
      <c r="AJ99">
        <f t="shared" si="7"/>
        <v>0</v>
      </c>
      <c r="AK99">
        <f t="shared" si="7"/>
        <v>0.13613750000000002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222</v>
      </c>
      <c r="C1" s="31">
        <v>44570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44805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44805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195</v>
      </c>
      <c r="K1" s="217" t="s">
        <v>196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14.509404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1.35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0.1395627552</v>
      </c>
      <c r="AD3">
        <f>SUM(B3:AB3,AI3:AR3)-AC3</f>
        <v>15.7198412448</v>
      </c>
      <c r="AE3">
        <v>0</v>
      </c>
      <c r="AF3" s="26"/>
      <c r="AG3">
        <f>SUM(AD3:AF3)</f>
        <v>15.7198412448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14.509404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2.71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0.15153075520000001</v>
      </c>
      <c r="AD4">
        <f t="shared" ref="AD4:AD67" si="1">SUM(B4:AB4,AI4:AR4)-AC4</f>
        <v>17.067873244800001</v>
      </c>
      <c r="AE4">
        <v>0</v>
      </c>
      <c r="AF4" s="26"/>
      <c r="AG4">
        <f t="shared" ref="AG4:AG67" si="2">SUM(AD4:AF4)</f>
        <v>17.067873244800001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12.432356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0.10940473280000002</v>
      </c>
      <c r="AD5">
        <f t="shared" si="1"/>
        <v>12.322951267200001</v>
      </c>
      <c r="AE5">
        <v>0</v>
      </c>
      <c r="AF5" s="26"/>
      <c r="AG5">
        <f t="shared" si="2"/>
        <v>12.322951267200001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13.326896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0.1172766848</v>
      </c>
      <c r="AD6">
        <f t="shared" si="1"/>
        <v>13.209619315199999</v>
      </c>
      <c r="AE6">
        <v>0</v>
      </c>
      <c r="AF6" s="26"/>
      <c r="AG6">
        <f t="shared" si="2"/>
        <v>13.209619315199999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12.389875999999999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0.10903090880000001</v>
      </c>
      <c r="AD7">
        <f t="shared" si="1"/>
        <v>12.2808450912</v>
      </c>
      <c r="AE7">
        <v>0</v>
      </c>
      <c r="AF7" s="26"/>
      <c r="AG7">
        <f t="shared" si="2"/>
        <v>12.2808450912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7.5070110000000003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6.60616968E-2</v>
      </c>
      <c r="AD8">
        <f t="shared" si="1"/>
        <v>7.4409493032</v>
      </c>
      <c r="AE8">
        <v>0</v>
      </c>
      <c r="AF8" s="26"/>
      <c r="AG8">
        <f t="shared" si="2"/>
        <v>7.4409493032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11.264099999999999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9.9124080000000003E-2</v>
      </c>
      <c r="AD9">
        <f t="shared" si="1"/>
        <v>11.16497592</v>
      </c>
      <c r="AE9">
        <v>0</v>
      </c>
      <c r="AF9" s="26"/>
      <c r="AG9">
        <f t="shared" si="2"/>
        <v>11.16497592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11.679176999999999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0.1027767576</v>
      </c>
      <c r="AD10">
        <f t="shared" si="1"/>
        <v>11.5764002424</v>
      </c>
      <c r="AE10">
        <v>0</v>
      </c>
      <c r="AF10" s="26"/>
      <c r="AG10">
        <f t="shared" si="2"/>
        <v>11.5764002424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14.509404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0.1276827552</v>
      </c>
      <c r="AD11">
        <f t="shared" si="1"/>
        <v>14.3817212448</v>
      </c>
      <c r="AE11">
        <v>0</v>
      </c>
      <c r="AF11" s="26"/>
      <c r="AG11">
        <f t="shared" si="2"/>
        <v>14.3817212448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11.767516000000001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0.10355414080000001</v>
      </c>
      <c r="AD12">
        <f t="shared" si="1"/>
        <v>11.663961859200001</v>
      </c>
      <c r="AE12">
        <v>0</v>
      </c>
      <c r="AF12" s="26"/>
      <c r="AG12">
        <f t="shared" si="2"/>
        <v>11.663961859200001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12.157105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0.10698252400000001</v>
      </c>
      <c r="AD13">
        <f t="shared" si="1"/>
        <v>12.050122476</v>
      </c>
      <c r="AE13">
        <v>0</v>
      </c>
      <c r="AF13" s="26"/>
      <c r="AG13">
        <f t="shared" si="2"/>
        <v>12.050122476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14.509404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0.1276827552</v>
      </c>
      <c r="AD14">
        <f t="shared" si="1"/>
        <v>14.3817212448</v>
      </c>
      <c r="AE14">
        <v>0</v>
      </c>
      <c r="AF14" s="26"/>
      <c r="AG14">
        <f t="shared" si="2"/>
        <v>14.3817212448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10.04712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8.8414656000000008E-2</v>
      </c>
      <c r="AD15">
        <f t="shared" si="1"/>
        <v>9.9587053440000002</v>
      </c>
      <c r="AE15">
        <v>0</v>
      </c>
      <c r="AF15" s="26"/>
      <c r="AG15">
        <f t="shared" si="2"/>
        <v>9.9587053440000002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14.509404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0.77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0.1344587552</v>
      </c>
      <c r="AD16">
        <f t="shared" si="1"/>
        <v>15.144945244799999</v>
      </c>
      <c r="AE16">
        <v>0</v>
      </c>
      <c r="AF16" s="26"/>
      <c r="AG16">
        <f t="shared" si="2"/>
        <v>15.144945244799999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14.509404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0.28999999999999998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0.1302347552</v>
      </c>
      <c r="AD17">
        <f t="shared" si="1"/>
        <v>14.669169244799999</v>
      </c>
      <c r="AE17">
        <v>0</v>
      </c>
      <c r="AF17" s="26"/>
      <c r="AG17">
        <f t="shared" si="2"/>
        <v>14.669169244799999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14.509404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6.58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0.18558675520000004</v>
      </c>
      <c r="AD18">
        <f t="shared" si="1"/>
        <v>20.903817244800003</v>
      </c>
      <c r="AE18">
        <v>0</v>
      </c>
      <c r="AF18" s="26"/>
      <c r="AG18">
        <f t="shared" si="2"/>
        <v>20.903817244800003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14.509404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2.42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0.14897875519999998</v>
      </c>
      <c r="AD19">
        <f t="shared" si="1"/>
        <v>16.780425244799996</v>
      </c>
      <c r="AE19">
        <v>0</v>
      </c>
      <c r="AF19" s="26"/>
      <c r="AG19">
        <f t="shared" si="2"/>
        <v>16.780425244799996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14.509404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5.81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0.1788107552</v>
      </c>
      <c r="AD20">
        <f t="shared" si="1"/>
        <v>20.140593244799998</v>
      </c>
      <c r="AE20">
        <v>0</v>
      </c>
      <c r="AF20" s="26"/>
      <c r="AG20">
        <f t="shared" si="2"/>
        <v>20.140593244799998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14.509404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4.3499999999999996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0.16596275519999998</v>
      </c>
      <c r="AD21">
        <f t="shared" si="1"/>
        <v>18.693441244799999</v>
      </c>
      <c r="AE21">
        <v>0</v>
      </c>
      <c r="AF21" s="26"/>
      <c r="AG21">
        <f t="shared" si="2"/>
        <v>18.693441244799999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14.319805000000001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0.126014284</v>
      </c>
      <c r="AD22">
        <f t="shared" si="1"/>
        <v>14.193790716000001</v>
      </c>
      <c r="AE22">
        <v>0</v>
      </c>
      <c r="AF22" s="26"/>
      <c r="AG22">
        <f t="shared" si="2"/>
        <v>14.193790716000001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14.509404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9.09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0.20767475520000001</v>
      </c>
      <c r="AD23">
        <f t="shared" si="1"/>
        <v>23.3917292448</v>
      </c>
      <c r="AE23">
        <v>0</v>
      </c>
      <c r="AF23" s="26"/>
      <c r="AG23">
        <f t="shared" si="2"/>
        <v>23.3917292448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14.509404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9.68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0.21286675520000001</v>
      </c>
      <c r="AD24">
        <f t="shared" si="1"/>
        <v>23.976537244799999</v>
      </c>
      <c r="AE24">
        <v>0</v>
      </c>
      <c r="AF24" s="26"/>
      <c r="AG24">
        <f t="shared" si="2"/>
        <v>23.976537244799999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14.509404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9.68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0.21286675520000001</v>
      </c>
      <c r="AD25">
        <f t="shared" si="1"/>
        <v>23.976537244799999</v>
      </c>
      <c r="AE25">
        <v>0</v>
      </c>
      <c r="AF25" s="26"/>
      <c r="AG25">
        <f t="shared" si="2"/>
        <v>23.976537244799999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14.509404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8.7100000000000009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0.20433075520000002</v>
      </c>
      <c r="AD26">
        <f t="shared" si="1"/>
        <v>23.0150732448</v>
      </c>
      <c r="AE26">
        <v>0</v>
      </c>
      <c r="AF26" s="26"/>
      <c r="AG26">
        <f t="shared" si="2"/>
        <v>23.0150732448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14.509404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7.06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0.18981075519999999</v>
      </c>
      <c r="AD27">
        <f t="shared" si="1"/>
        <v>21.379593244799999</v>
      </c>
      <c r="AE27">
        <v>0</v>
      </c>
      <c r="AF27" s="26"/>
      <c r="AG27">
        <f t="shared" si="2"/>
        <v>21.379593244799999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14.509404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9.68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0.21286675520000001</v>
      </c>
      <c r="AD28">
        <f t="shared" si="1"/>
        <v>23.976537244799999</v>
      </c>
      <c r="AE28">
        <v>0</v>
      </c>
      <c r="AF28" s="26"/>
      <c r="AG28">
        <f t="shared" si="2"/>
        <v>23.976537244799999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14.509404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3.1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0.15496275520000002</v>
      </c>
      <c r="AD29">
        <f t="shared" si="1"/>
        <v>17.454441244800002</v>
      </c>
      <c r="AE29">
        <v>0</v>
      </c>
      <c r="AF29" s="26"/>
      <c r="AG29">
        <f t="shared" si="2"/>
        <v>17.454441244800002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14.509404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9.68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0.21286675520000001</v>
      </c>
      <c r="AD30">
        <f t="shared" si="1"/>
        <v>23.976537244799999</v>
      </c>
      <c r="AE30">
        <v>0</v>
      </c>
      <c r="AF30" s="26"/>
      <c r="AG30">
        <f t="shared" si="2"/>
        <v>23.976537244799999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14.509404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0.20688275520000002</v>
      </c>
      <c r="AD31">
        <f t="shared" si="1"/>
        <v>23.302521244800001</v>
      </c>
      <c r="AE31">
        <v>0</v>
      </c>
      <c r="AF31" s="26"/>
      <c r="AG31">
        <f t="shared" si="2"/>
        <v>23.302521244800001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14.509404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9.68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0.21286675520000001</v>
      </c>
      <c r="AD32">
        <f t="shared" si="1"/>
        <v>23.976537244799999</v>
      </c>
      <c r="AE32">
        <v>0</v>
      </c>
      <c r="AF32" s="26"/>
      <c r="AG32">
        <f t="shared" si="2"/>
        <v>23.976537244799999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14.509404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9.19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0.20855475520000002</v>
      </c>
      <c r="AD33">
        <f t="shared" si="1"/>
        <v>23.4908492448</v>
      </c>
      <c r="AE33">
        <v>0</v>
      </c>
      <c r="AF33" s="26"/>
      <c r="AG33">
        <f t="shared" si="2"/>
        <v>23.4908492448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14.509404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9.68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0.21286675520000001</v>
      </c>
      <c r="AD34">
        <f t="shared" si="1"/>
        <v>23.976537244799999</v>
      </c>
      <c r="AE34">
        <v>0</v>
      </c>
      <c r="AF34" s="26"/>
      <c r="AG34">
        <f t="shared" si="2"/>
        <v>23.976537244799999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14.509404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9.68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0.21286675520000001</v>
      </c>
      <c r="AD35">
        <f t="shared" si="1"/>
        <v>23.976537244799999</v>
      </c>
      <c r="AE35">
        <v>0</v>
      </c>
      <c r="AF35" s="26"/>
      <c r="AG35">
        <f t="shared" si="2"/>
        <v>23.976537244799999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14.509404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3.39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0.15751475520000002</v>
      </c>
      <c r="AD36">
        <f t="shared" si="1"/>
        <v>17.741889244799999</v>
      </c>
      <c r="AE36">
        <v>0</v>
      </c>
      <c r="AF36" s="26"/>
      <c r="AG36">
        <f t="shared" si="2"/>
        <v>17.741889244799999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14.509404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9.68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0.21286675520000001</v>
      </c>
      <c r="AD37">
        <f t="shared" si="1"/>
        <v>23.976537244799999</v>
      </c>
      <c r="AE37">
        <v>0</v>
      </c>
      <c r="AF37" s="26"/>
      <c r="AG37">
        <f t="shared" si="2"/>
        <v>23.976537244799999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14.509404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9.2899999999999991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0.20943475520000002</v>
      </c>
      <c r="AD38">
        <f t="shared" si="1"/>
        <v>23.589969244799999</v>
      </c>
      <c r="AE38">
        <v>0</v>
      </c>
      <c r="AF38" s="26"/>
      <c r="AG38">
        <f t="shared" si="2"/>
        <v>23.589969244799999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14.509404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0.21286675520000001</v>
      </c>
      <c r="AD39">
        <f t="shared" si="1"/>
        <v>23.976537244799999</v>
      </c>
      <c r="AE39">
        <v>0</v>
      </c>
      <c r="AF39" s="26"/>
      <c r="AG39">
        <f t="shared" si="2"/>
        <v>23.976537244799999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14.509404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9.68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0.21286675520000001</v>
      </c>
      <c r="AD40">
        <f t="shared" si="1"/>
        <v>23.976537244799999</v>
      </c>
      <c r="AE40">
        <v>0</v>
      </c>
      <c r="AF40" s="26"/>
      <c r="AG40">
        <f t="shared" si="2"/>
        <v>23.976537244799999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14.509404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9.68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0.21286675520000001</v>
      </c>
      <c r="AD41">
        <f t="shared" si="1"/>
        <v>23.976537244799999</v>
      </c>
      <c r="AE41">
        <v>0</v>
      </c>
      <c r="AF41" s="26"/>
      <c r="AG41">
        <f t="shared" si="2"/>
        <v>23.976537244799999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14.509404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9.68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0.21286675520000001</v>
      </c>
      <c r="AD42">
        <f t="shared" si="1"/>
        <v>23.976537244799999</v>
      </c>
      <c r="AE42">
        <v>0</v>
      </c>
      <c r="AF42" s="26"/>
      <c r="AG42">
        <f t="shared" si="2"/>
        <v>23.976537244799999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14.509404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2.81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0.1524107552</v>
      </c>
      <c r="AD43">
        <f t="shared" si="1"/>
        <v>17.1669932448</v>
      </c>
      <c r="AE43">
        <v>0</v>
      </c>
      <c r="AF43" s="26"/>
      <c r="AG43">
        <f t="shared" si="2"/>
        <v>17.1669932448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14.509404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9.68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0.21286675520000001</v>
      </c>
      <c r="AD44">
        <f t="shared" si="1"/>
        <v>23.976537244799999</v>
      </c>
      <c r="AE44">
        <v>0</v>
      </c>
      <c r="AF44" s="26"/>
      <c r="AG44">
        <f t="shared" si="2"/>
        <v>23.976537244799999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14.509404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7.55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0.19412275520000002</v>
      </c>
      <c r="AD45">
        <f t="shared" si="1"/>
        <v>21.865281244800002</v>
      </c>
      <c r="AE45">
        <v>0</v>
      </c>
      <c r="AF45" s="26"/>
      <c r="AG45">
        <f t="shared" si="2"/>
        <v>21.865281244800002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14.509404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9.68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0.21286675520000001</v>
      </c>
      <c r="AD46">
        <f t="shared" si="1"/>
        <v>23.976537244799999</v>
      </c>
      <c r="AE46">
        <v>0</v>
      </c>
      <c r="AF46" s="26"/>
      <c r="AG46">
        <f t="shared" si="2"/>
        <v>23.976537244799999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14.509404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7.64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0.19491475520000001</v>
      </c>
      <c r="AD47">
        <f t="shared" si="1"/>
        <v>21.954489244800001</v>
      </c>
      <c r="AE47">
        <v>0</v>
      </c>
      <c r="AF47" s="26"/>
      <c r="AG47">
        <f t="shared" si="2"/>
        <v>21.954489244800001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14.509404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2.23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0.1473067552</v>
      </c>
      <c r="AD48">
        <f t="shared" si="1"/>
        <v>16.592097244800001</v>
      </c>
      <c r="AE48">
        <v>0</v>
      </c>
      <c r="AF48" s="26"/>
      <c r="AG48">
        <f t="shared" si="2"/>
        <v>16.592097244800001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14.509404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3.97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0.16261875519999999</v>
      </c>
      <c r="AD49">
        <f t="shared" si="1"/>
        <v>18.316785244799998</v>
      </c>
      <c r="AE49">
        <v>0</v>
      </c>
      <c r="AF49" s="26"/>
      <c r="AG49">
        <f t="shared" si="2"/>
        <v>18.316785244799998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14.509404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1.84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0.14387475520000001</v>
      </c>
      <c r="AD50">
        <f t="shared" si="1"/>
        <v>16.205529244800001</v>
      </c>
      <c r="AE50">
        <v>0</v>
      </c>
      <c r="AF50" s="26"/>
      <c r="AG50">
        <f t="shared" si="2"/>
        <v>16.205529244800001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14.509404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9.68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0.21286675520000001</v>
      </c>
      <c r="AD51">
        <f t="shared" si="1"/>
        <v>23.976537244799999</v>
      </c>
      <c r="AE51">
        <v>0</v>
      </c>
      <c r="AF51" s="26"/>
      <c r="AG51">
        <f t="shared" si="2"/>
        <v>23.976537244799999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14.509404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4.45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0.1668427552</v>
      </c>
      <c r="AD52">
        <f t="shared" si="1"/>
        <v>18.792561244799998</v>
      </c>
      <c r="AE52">
        <v>0</v>
      </c>
      <c r="AF52" s="26"/>
      <c r="AG52">
        <f t="shared" si="2"/>
        <v>18.792561244799998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14.509404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9.68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0.21286675520000001</v>
      </c>
      <c r="AD53">
        <f t="shared" si="1"/>
        <v>23.976537244799999</v>
      </c>
      <c r="AE53">
        <v>0</v>
      </c>
      <c r="AF53" s="26"/>
      <c r="AG53">
        <f t="shared" si="2"/>
        <v>23.976537244799999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14.509404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9.68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0.21286675520000001</v>
      </c>
      <c r="AD54">
        <f t="shared" si="1"/>
        <v>23.976537244799999</v>
      </c>
      <c r="AE54">
        <v>0</v>
      </c>
      <c r="AF54" s="26"/>
      <c r="AG54">
        <f t="shared" si="2"/>
        <v>23.976537244799999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14.509404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9.19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0.20855475520000002</v>
      </c>
      <c r="AD55">
        <f t="shared" si="1"/>
        <v>23.4908492448</v>
      </c>
      <c r="AE55">
        <v>0</v>
      </c>
      <c r="AF55" s="26"/>
      <c r="AG55">
        <f t="shared" si="2"/>
        <v>23.4908492448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14.509404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8.2200000000000006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0.20001875520000004</v>
      </c>
      <c r="AD56">
        <f t="shared" si="1"/>
        <v>22.529385244800004</v>
      </c>
      <c r="AE56">
        <v>0</v>
      </c>
      <c r="AF56" s="26"/>
      <c r="AG56">
        <f t="shared" si="2"/>
        <v>22.529385244800004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14.306908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0.12590079040000002</v>
      </c>
      <c r="AD57">
        <f t="shared" si="1"/>
        <v>14.181007209600001</v>
      </c>
      <c r="AE57">
        <v>0</v>
      </c>
      <c r="AF57" s="26"/>
      <c r="AG57">
        <f t="shared" si="2"/>
        <v>14.181007209600001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14.509404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3.87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0.16173875520000003</v>
      </c>
      <c r="AD58">
        <f t="shared" si="1"/>
        <v>18.217665244800003</v>
      </c>
      <c r="AE58">
        <v>0</v>
      </c>
      <c r="AF58" s="26"/>
      <c r="AG58">
        <f t="shared" si="2"/>
        <v>18.217665244800003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14.509404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6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0.18048275520000001</v>
      </c>
      <c r="AD59">
        <f t="shared" si="1"/>
        <v>20.3289212448</v>
      </c>
      <c r="AE59">
        <v>0</v>
      </c>
      <c r="AF59" s="26"/>
      <c r="AG59">
        <f t="shared" si="2"/>
        <v>20.3289212448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14.509404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9.68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0.21286675520000001</v>
      </c>
      <c r="AD60">
        <f t="shared" si="1"/>
        <v>23.976537244799999</v>
      </c>
      <c r="AE60">
        <v>0</v>
      </c>
      <c r="AF60" s="26"/>
      <c r="AG60">
        <f t="shared" si="2"/>
        <v>23.976537244799999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14.509404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8.51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0.20257075520000004</v>
      </c>
      <c r="AD61">
        <f t="shared" si="1"/>
        <v>22.816833244800002</v>
      </c>
      <c r="AE61">
        <v>0</v>
      </c>
      <c r="AF61" s="26"/>
      <c r="AG61">
        <f t="shared" si="2"/>
        <v>22.816833244800002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14.509404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7.45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0.1932427552</v>
      </c>
      <c r="AD62">
        <f t="shared" si="1"/>
        <v>21.766161244799999</v>
      </c>
      <c r="AE62">
        <v>0</v>
      </c>
      <c r="AF62" s="26"/>
      <c r="AG62">
        <f t="shared" si="2"/>
        <v>21.766161244799999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14.509404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7.16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0.19069075520000001</v>
      </c>
      <c r="AD63">
        <f t="shared" si="1"/>
        <v>21.478713244800002</v>
      </c>
      <c r="AE63">
        <v>0</v>
      </c>
      <c r="AF63" s="26"/>
      <c r="AG63">
        <f t="shared" si="2"/>
        <v>21.478713244800002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14.509404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0.87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0.13533875519999999</v>
      </c>
      <c r="AD64">
        <f t="shared" si="1"/>
        <v>15.2440652448</v>
      </c>
      <c r="AE64">
        <v>0</v>
      </c>
      <c r="AF64" s="26"/>
      <c r="AG64">
        <f t="shared" si="2"/>
        <v>15.2440652448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14.509404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9.48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0.21110675520000002</v>
      </c>
      <c r="AD65">
        <f t="shared" si="1"/>
        <v>23.778297244800001</v>
      </c>
      <c r="AE65">
        <v>0</v>
      </c>
      <c r="AF65" s="26"/>
      <c r="AG65">
        <f t="shared" si="2"/>
        <v>23.778297244800001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14.509404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8.2200000000000006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0.20001875520000004</v>
      </c>
      <c r="AD66">
        <f t="shared" si="1"/>
        <v>22.529385244800004</v>
      </c>
      <c r="AE66">
        <v>0</v>
      </c>
      <c r="AF66" s="26"/>
      <c r="AG66">
        <f t="shared" si="2"/>
        <v>22.529385244800004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14.509404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0.21286675520000001</v>
      </c>
      <c r="AD67">
        <f t="shared" si="1"/>
        <v>23.976537244799999</v>
      </c>
      <c r="AE67">
        <v>0</v>
      </c>
      <c r="AF67" s="26"/>
      <c r="AG67">
        <f t="shared" si="2"/>
        <v>23.976537244799999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14.509404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0.21286675520000001</v>
      </c>
      <c r="AD68">
        <f t="shared" ref="AD68:AD98" si="4">SUM(B68:AB68,AI68:AR68)-AC68</f>
        <v>23.976537244799999</v>
      </c>
      <c r="AE68">
        <v>0</v>
      </c>
      <c r="AF68" s="26"/>
      <c r="AG68">
        <f t="shared" ref="AG68:AG98" si="5">SUM(AD68:AF68)</f>
        <v>23.976537244799999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14.509404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9.68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0.21286675520000001</v>
      </c>
      <c r="AD69">
        <f t="shared" si="4"/>
        <v>23.976537244799999</v>
      </c>
      <c r="AE69">
        <v>0</v>
      </c>
      <c r="AF69" s="26"/>
      <c r="AG69">
        <f t="shared" si="5"/>
        <v>23.976537244799999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14.509404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9.68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0.21286675520000001</v>
      </c>
      <c r="AD70">
        <f t="shared" si="4"/>
        <v>23.976537244799999</v>
      </c>
      <c r="AE70">
        <v>0</v>
      </c>
      <c r="AF70" s="26"/>
      <c r="AG70">
        <f t="shared" si="5"/>
        <v>23.976537244799999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14.509404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6.1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0.1813627552</v>
      </c>
      <c r="AD71">
        <f t="shared" si="4"/>
        <v>20.428041244799999</v>
      </c>
      <c r="AE71">
        <v>0</v>
      </c>
      <c r="AF71" s="26"/>
      <c r="AG71">
        <f t="shared" si="5"/>
        <v>20.428041244799999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14.509404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9.68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0.21286675520000001</v>
      </c>
      <c r="AD72">
        <f t="shared" si="4"/>
        <v>23.976537244799999</v>
      </c>
      <c r="AE72">
        <v>0</v>
      </c>
      <c r="AF72" s="26"/>
      <c r="AG72">
        <f t="shared" si="5"/>
        <v>23.976537244799999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14.509404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0.20688275520000002</v>
      </c>
      <c r="AD73">
        <f t="shared" si="4"/>
        <v>23.302521244800001</v>
      </c>
      <c r="AE73">
        <v>0</v>
      </c>
      <c r="AF73" s="26"/>
      <c r="AG73">
        <f t="shared" si="5"/>
        <v>23.302521244800001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14.509404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0.21286675520000001</v>
      </c>
      <c r="AD74">
        <f t="shared" si="4"/>
        <v>23.976537244799999</v>
      </c>
      <c r="AE74">
        <v>0</v>
      </c>
      <c r="AF74" s="26"/>
      <c r="AG74">
        <f t="shared" si="5"/>
        <v>23.976537244799999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14.509404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9.02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0.2070587552</v>
      </c>
      <c r="AD75">
        <f t="shared" si="4"/>
        <v>23.322345244800001</v>
      </c>
      <c r="AE75">
        <v>0</v>
      </c>
      <c r="AF75" s="26"/>
      <c r="AG75">
        <f t="shared" si="5"/>
        <v>23.322345244800001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14.509404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5.23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0.17370675520000001</v>
      </c>
      <c r="AD76">
        <f t="shared" si="4"/>
        <v>19.565697244799999</v>
      </c>
      <c r="AE76">
        <v>0</v>
      </c>
      <c r="AF76" s="26"/>
      <c r="AG76">
        <f t="shared" si="5"/>
        <v>19.565697244799999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14.509404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1.86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0.14405075519999999</v>
      </c>
      <c r="AD77">
        <f t="shared" si="4"/>
        <v>16.225353244800001</v>
      </c>
      <c r="AE77">
        <v>0</v>
      </c>
      <c r="AF77" s="26"/>
      <c r="AG77">
        <f t="shared" si="5"/>
        <v>16.225353244800001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14.20383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0.12499370400000001</v>
      </c>
      <c r="AD78">
        <f t="shared" si="4"/>
        <v>14.078836296</v>
      </c>
      <c r="AE78">
        <v>0</v>
      </c>
      <c r="AF78" s="26"/>
      <c r="AG78">
        <f t="shared" si="5"/>
        <v>14.078836296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14.509404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1.3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0.1391227552</v>
      </c>
      <c r="AD79">
        <f t="shared" si="4"/>
        <v>15.6702812448</v>
      </c>
      <c r="AE79">
        <v>0</v>
      </c>
      <c r="AF79" s="26"/>
      <c r="AG79">
        <f t="shared" si="5"/>
        <v>15.6702812448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14.509404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1.28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0.13894675519999999</v>
      </c>
      <c r="AD80">
        <f t="shared" si="4"/>
        <v>15.6504572448</v>
      </c>
      <c r="AE80">
        <v>0</v>
      </c>
      <c r="AF80" s="26"/>
      <c r="AG80">
        <f t="shared" si="5"/>
        <v>15.6504572448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14.509404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1.27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0.13885875520000002</v>
      </c>
      <c r="AD81">
        <f t="shared" si="4"/>
        <v>15.6405452448</v>
      </c>
      <c r="AE81">
        <v>0</v>
      </c>
      <c r="AF81" s="26"/>
      <c r="AG81">
        <f t="shared" si="5"/>
        <v>15.6405452448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14.509404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1.34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0.13947475519999999</v>
      </c>
      <c r="AD82">
        <f t="shared" si="4"/>
        <v>15.7099292448</v>
      </c>
      <c r="AE82">
        <v>0</v>
      </c>
      <c r="AF82" s="26"/>
      <c r="AG82">
        <f t="shared" si="5"/>
        <v>15.7099292448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14.509404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1.6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0.14176275520000003</v>
      </c>
      <c r="AD83">
        <f t="shared" si="4"/>
        <v>15.967641244800001</v>
      </c>
      <c r="AE83">
        <v>0</v>
      </c>
      <c r="AF83" s="26"/>
      <c r="AG83">
        <f t="shared" si="5"/>
        <v>15.967641244800001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14.509404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1.64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0.14211475520000003</v>
      </c>
      <c r="AD84">
        <f t="shared" si="4"/>
        <v>16.007289244799999</v>
      </c>
      <c r="AE84">
        <v>0</v>
      </c>
      <c r="AF84" s="26"/>
      <c r="AG84">
        <f t="shared" si="5"/>
        <v>16.007289244799999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14.509404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0.35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0.1307627552</v>
      </c>
      <c r="AD85">
        <f t="shared" si="4"/>
        <v>14.7286412448</v>
      </c>
      <c r="AE85">
        <v>0</v>
      </c>
      <c r="AF85" s="26"/>
      <c r="AG85">
        <f t="shared" si="5"/>
        <v>14.7286412448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14.509404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1.9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0.14440275519999998</v>
      </c>
      <c r="AD86">
        <f t="shared" si="4"/>
        <v>16.265001244799997</v>
      </c>
      <c r="AE86">
        <v>0</v>
      </c>
      <c r="AF86" s="26"/>
      <c r="AG86">
        <f t="shared" si="5"/>
        <v>16.265001244799997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14.509404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1.96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0.14493075520000001</v>
      </c>
      <c r="AD87">
        <f t="shared" si="4"/>
        <v>16.3244732448</v>
      </c>
      <c r="AE87">
        <v>0</v>
      </c>
      <c r="AF87" s="26"/>
      <c r="AG87">
        <f t="shared" si="5"/>
        <v>16.3244732448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14.509404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2.16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0.14669075520000002</v>
      </c>
      <c r="AD88">
        <f t="shared" si="4"/>
        <v>16.522713244799998</v>
      </c>
      <c r="AE88">
        <v>0</v>
      </c>
      <c r="AF88" s="26"/>
      <c r="AG88">
        <f t="shared" si="5"/>
        <v>16.522713244799998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14.509404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0.1452827552</v>
      </c>
      <c r="AD89">
        <f t="shared" si="4"/>
        <v>16.3641212448</v>
      </c>
      <c r="AE89">
        <v>0</v>
      </c>
      <c r="AF89" s="26"/>
      <c r="AG89">
        <f t="shared" si="5"/>
        <v>16.3641212448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14.509404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1.33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0.13938675520000002</v>
      </c>
      <c r="AD90">
        <f t="shared" si="4"/>
        <v>15.7000172448</v>
      </c>
      <c r="AE90">
        <v>0</v>
      </c>
      <c r="AF90" s="26"/>
      <c r="AG90">
        <f t="shared" si="5"/>
        <v>15.7000172448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14.509404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2.37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0.14853875520000001</v>
      </c>
      <c r="AD91">
        <f t="shared" si="4"/>
        <v>16.7308652448</v>
      </c>
      <c r="AE91">
        <v>0</v>
      </c>
      <c r="AF91" s="26"/>
      <c r="AG91">
        <f t="shared" si="5"/>
        <v>16.7308652448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14.509404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0.12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0.1287387552</v>
      </c>
      <c r="AD92">
        <f t="shared" si="4"/>
        <v>14.500665244799999</v>
      </c>
      <c r="AE92">
        <v>0</v>
      </c>
      <c r="AF92" s="26"/>
      <c r="AG92">
        <f t="shared" si="5"/>
        <v>14.500665244799999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14.509404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1.79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0.14343475520000001</v>
      </c>
      <c r="AD93">
        <f t="shared" si="4"/>
        <v>16.155969244799998</v>
      </c>
      <c r="AE93">
        <v>0</v>
      </c>
      <c r="AF93" s="26"/>
      <c r="AG93">
        <f t="shared" si="5"/>
        <v>16.155969244799998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14.509404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2.64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0.1509147552</v>
      </c>
      <c r="AD94">
        <f t="shared" si="4"/>
        <v>16.998489244800002</v>
      </c>
      <c r="AE94">
        <v>0</v>
      </c>
      <c r="AF94" s="26"/>
      <c r="AG94">
        <f t="shared" si="5"/>
        <v>16.998489244800002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14.509404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3.03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0.15434675520000002</v>
      </c>
      <c r="AD95">
        <f t="shared" si="4"/>
        <v>17.385057244800002</v>
      </c>
      <c r="AE95">
        <v>0</v>
      </c>
      <c r="AF95" s="26"/>
      <c r="AG95">
        <f t="shared" si="5"/>
        <v>17.385057244800002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14.509404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1.29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0.1390347552</v>
      </c>
      <c r="AD96">
        <f t="shared" si="4"/>
        <v>15.660369244799998</v>
      </c>
      <c r="AE96">
        <v>0</v>
      </c>
      <c r="AF96" s="26"/>
      <c r="AG96">
        <f t="shared" si="5"/>
        <v>15.660369244799998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14.509404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1.28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0.13894675519999999</v>
      </c>
      <c r="AD97">
        <f t="shared" si="4"/>
        <v>15.6504572448</v>
      </c>
      <c r="AE97">
        <v>0</v>
      </c>
      <c r="AF97" s="26"/>
      <c r="AG97">
        <f t="shared" si="5"/>
        <v>15.6504572448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14.509404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1.23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0.1385067552</v>
      </c>
      <c r="AD98">
        <f t="shared" si="4"/>
        <v>15.600897244800001</v>
      </c>
      <c r="AE98">
        <v>0</v>
      </c>
      <c r="AF98" s="26"/>
      <c r="AG98">
        <f t="shared" si="5"/>
        <v>15.600897244800001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0.34104790899999965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0.11949500000000005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4.0527775992000026E-3</v>
      </c>
      <c r="AD99">
        <f t="shared" si="6"/>
        <v>0.45649013140080019</v>
      </c>
      <c r="AE99">
        <f t="shared" ref="AE99:AR99" si="8">SUM(AE3:AE98)/4000</f>
        <v>0</v>
      </c>
      <c r="AG99">
        <f t="shared" si="8"/>
        <v>0.45649013140080019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44805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'[1]01'!B5</f>
        <v>120</v>
      </c>
      <c r="C3" s="16">
        <f>'[1]01'!C5</f>
        <v>0</v>
      </c>
      <c r="D3" s="16">
        <f>'[1]01'!D5</f>
        <v>200</v>
      </c>
      <c r="E3" s="16">
        <f>'[1]01'!E5</f>
        <v>0</v>
      </c>
      <c r="F3" s="15">
        <f>SUM(B3:E3)</f>
        <v>320</v>
      </c>
      <c r="G3" s="15">
        <f>'[1]01'!H5</f>
        <v>120</v>
      </c>
      <c r="H3" s="16">
        <f>'[1]01'!I5</f>
        <v>0</v>
      </c>
      <c r="I3" s="16">
        <f>'[1]01'!J5</f>
        <v>35</v>
      </c>
      <c r="J3" s="16">
        <f>'[1]01'!K5</f>
        <v>0</v>
      </c>
      <c r="K3" s="15">
        <f>SUM(G3:J3)</f>
        <v>155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35</v>
      </c>
      <c r="P3" s="16">
        <f t="shared" ref="P3:P34" si="3">IF($L3=1,J3,IF(AND($L3=0.985,J3&gt;0.985*E3),E3*0.985,IF(AND($L3=0.965,J3&gt;0.965*E3),0.965*E3,J3)))</f>
        <v>0</v>
      </c>
      <c r="Q3" s="17">
        <f>SUM(M3:P3)</f>
        <v>155</v>
      </c>
    </row>
    <row r="4" spans="1:18">
      <c r="A4" s="8" t="s">
        <v>46</v>
      </c>
      <c r="B4" s="15">
        <f>'[1]01'!B6</f>
        <v>120</v>
      </c>
      <c r="C4" s="16">
        <f>'[1]01'!C6</f>
        <v>0</v>
      </c>
      <c r="D4" s="16">
        <f>'[1]01'!D6</f>
        <v>200</v>
      </c>
      <c r="E4" s="16">
        <f>'[1]01'!E6</f>
        <v>0</v>
      </c>
      <c r="F4" s="15">
        <f>SUM(B4:E4)</f>
        <v>320</v>
      </c>
      <c r="G4" s="15">
        <f>'[1]01'!H6</f>
        <v>120</v>
      </c>
      <c r="H4" s="16">
        <f>'[1]01'!I6</f>
        <v>0</v>
      </c>
      <c r="I4" s="16">
        <f>'[1]01'!J6</f>
        <v>35</v>
      </c>
      <c r="J4" s="16">
        <f>'[1]01'!K6</f>
        <v>0</v>
      </c>
      <c r="K4" s="15">
        <f t="shared" ref="K4:K67" si="4">SUM(G4:J4)</f>
        <v>155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35</v>
      </c>
      <c r="P4" s="16">
        <f t="shared" si="3"/>
        <v>0</v>
      </c>
      <c r="Q4" s="17">
        <f t="shared" ref="Q4:Q67" si="5">SUM(M4:P4)</f>
        <v>155</v>
      </c>
    </row>
    <row r="5" spans="1:18">
      <c r="A5" s="8" t="s">
        <v>47</v>
      </c>
      <c r="B5" s="15">
        <f>'[1]01'!B7</f>
        <v>120</v>
      </c>
      <c r="C5" s="16">
        <f>'[1]01'!C7</f>
        <v>0</v>
      </c>
      <c r="D5" s="16">
        <f>'[1]01'!D7</f>
        <v>200</v>
      </c>
      <c r="E5" s="16">
        <f>'[1]01'!E7</f>
        <v>0</v>
      </c>
      <c r="F5" s="15">
        <f t="shared" ref="F5:F68" si="6">SUM(B5:E5)</f>
        <v>320</v>
      </c>
      <c r="G5" s="15">
        <f>'[1]01'!H7</f>
        <v>120</v>
      </c>
      <c r="H5" s="16">
        <f>'[1]01'!I7</f>
        <v>0</v>
      </c>
      <c r="I5" s="16">
        <f>'[1]01'!J7</f>
        <v>35</v>
      </c>
      <c r="J5" s="16">
        <f>'[1]01'!K7</f>
        <v>0</v>
      </c>
      <c r="K5" s="15">
        <f t="shared" si="4"/>
        <v>155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35</v>
      </c>
      <c r="P5" s="16">
        <f t="shared" si="3"/>
        <v>0</v>
      </c>
      <c r="Q5" s="17">
        <f t="shared" si="5"/>
        <v>155</v>
      </c>
      <c r="R5" s="168"/>
    </row>
    <row r="6" spans="1:18">
      <c r="A6" s="8" t="s">
        <v>48</v>
      </c>
      <c r="B6" s="15">
        <f>'[1]01'!B8</f>
        <v>120</v>
      </c>
      <c r="C6" s="16">
        <f>'[1]01'!C8</f>
        <v>0</v>
      </c>
      <c r="D6" s="16">
        <f>'[1]01'!D8</f>
        <v>200</v>
      </c>
      <c r="E6" s="16">
        <f>'[1]01'!E8</f>
        <v>0</v>
      </c>
      <c r="F6" s="15">
        <f t="shared" si="6"/>
        <v>320</v>
      </c>
      <c r="G6" s="15">
        <f>'[1]01'!H8</f>
        <v>120</v>
      </c>
      <c r="H6" s="16">
        <f>'[1]01'!I8</f>
        <v>0</v>
      </c>
      <c r="I6" s="16">
        <f>'[1]01'!J8</f>
        <v>35</v>
      </c>
      <c r="J6" s="16">
        <f>'[1]01'!K8</f>
        <v>0</v>
      </c>
      <c r="K6" s="15">
        <f t="shared" si="4"/>
        <v>155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35</v>
      </c>
      <c r="P6" s="16">
        <f t="shared" si="3"/>
        <v>0</v>
      </c>
      <c r="Q6" s="17">
        <f t="shared" si="5"/>
        <v>155</v>
      </c>
    </row>
    <row r="7" spans="1:18">
      <c r="A7" s="8" t="s">
        <v>49</v>
      </c>
      <c r="B7" s="15">
        <f>'[1]01'!B9</f>
        <v>120</v>
      </c>
      <c r="C7" s="16">
        <f>'[1]01'!C9</f>
        <v>0</v>
      </c>
      <c r="D7" s="16">
        <f>'[1]01'!D9</f>
        <v>200</v>
      </c>
      <c r="E7" s="16">
        <f>'[1]01'!E9</f>
        <v>0</v>
      </c>
      <c r="F7" s="15">
        <f t="shared" si="6"/>
        <v>320</v>
      </c>
      <c r="G7" s="15">
        <f>'[1]01'!H9</f>
        <v>120</v>
      </c>
      <c r="H7" s="16">
        <f>'[1]01'!I9</f>
        <v>0</v>
      </c>
      <c r="I7" s="16">
        <f>'[1]01'!J9</f>
        <v>35</v>
      </c>
      <c r="J7" s="16">
        <f>'[1]01'!K9</f>
        <v>0</v>
      </c>
      <c r="K7" s="15">
        <f t="shared" si="4"/>
        <v>155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35</v>
      </c>
      <c r="P7" s="16">
        <f t="shared" si="3"/>
        <v>0</v>
      </c>
      <c r="Q7" s="17">
        <f t="shared" si="5"/>
        <v>155</v>
      </c>
    </row>
    <row r="8" spans="1:18">
      <c r="A8" s="8" t="s">
        <v>50</v>
      </c>
      <c r="B8" s="15">
        <f>'[1]01'!B10</f>
        <v>120</v>
      </c>
      <c r="C8" s="16">
        <f>'[1]01'!C10</f>
        <v>0</v>
      </c>
      <c r="D8" s="16">
        <f>'[1]01'!D10</f>
        <v>200</v>
      </c>
      <c r="E8" s="16">
        <f>'[1]01'!E10</f>
        <v>0</v>
      </c>
      <c r="F8" s="15">
        <f t="shared" si="6"/>
        <v>320</v>
      </c>
      <c r="G8" s="15">
        <f>'[1]01'!H10</f>
        <v>120</v>
      </c>
      <c r="H8" s="16">
        <f>'[1]01'!I10</f>
        <v>0</v>
      </c>
      <c r="I8" s="16">
        <f>'[1]01'!J10</f>
        <v>35</v>
      </c>
      <c r="J8" s="16">
        <f>'[1]01'!K10</f>
        <v>0</v>
      </c>
      <c r="K8" s="15">
        <f t="shared" si="4"/>
        <v>155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35</v>
      </c>
      <c r="P8" s="16">
        <f t="shared" si="3"/>
        <v>0</v>
      </c>
      <c r="Q8" s="17">
        <f t="shared" si="5"/>
        <v>155</v>
      </c>
    </row>
    <row r="9" spans="1:18">
      <c r="A9" s="8" t="s">
        <v>51</v>
      </c>
      <c r="B9" s="15">
        <f>'[1]01'!B11</f>
        <v>120</v>
      </c>
      <c r="C9" s="16">
        <f>'[1]01'!C11</f>
        <v>0</v>
      </c>
      <c r="D9" s="16">
        <f>'[1]01'!D11</f>
        <v>200</v>
      </c>
      <c r="E9" s="16">
        <f>'[1]01'!E11</f>
        <v>0</v>
      </c>
      <c r="F9" s="15">
        <f t="shared" si="6"/>
        <v>320</v>
      </c>
      <c r="G9" s="15">
        <f>'[1]01'!H11</f>
        <v>120</v>
      </c>
      <c r="H9" s="16">
        <f>'[1]01'!I11</f>
        <v>0</v>
      </c>
      <c r="I9" s="16">
        <f>'[1]01'!J11</f>
        <v>35</v>
      </c>
      <c r="J9" s="16">
        <f>'[1]01'!K11</f>
        <v>0</v>
      </c>
      <c r="K9" s="15">
        <f t="shared" si="4"/>
        <v>155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35</v>
      </c>
      <c r="P9" s="16">
        <f t="shared" si="3"/>
        <v>0</v>
      </c>
      <c r="Q9" s="17">
        <f t="shared" si="5"/>
        <v>155</v>
      </c>
    </row>
    <row r="10" spans="1:18">
      <c r="A10" s="8" t="s">
        <v>52</v>
      </c>
      <c r="B10" s="15">
        <f>'[1]01'!B12</f>
        <v>120</v>
      </c>
      <c r="C10" s="16">
        <f>'[1]01'!C12</f>
        <v>0</v>
      </c>
      <c r="D10" s="16">
        <f>'[1]01'!D12</f>
        <v>200</v>
      </c>
      <c r="E10" s="16">
        <f>'[1]01'!E12</f>
        <v>0</v>
      </c>
      <c r="F10" s="15">
        <f t="shared" si="6"/>
        <v>320</v>
      </c>
      <c r="G10" s="15">
        <f>'[1]01'!H12</f>
        <v>120</v>
      </c>
      <c r="H10" s="16">
        <f>'[1]01'!I12</f>
        <v>0</v>
      </c>
      <c r="I10" s="16">
        <f>'[1]01'!J12</f>
        <v>35</v>
      </c>
      <c r="J10" s="16">
        <f>'[1]01'!K12</f>
        <v>0</v>
      </c>
      <c r="K10" s="15">
        <f t="shared" si="4"/>
        <v>155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35</v>
      </c>
      <c r="P10" s="16">
        <f t="shared" si="3"/>
        <v>0</v>
      </c>
      <c r="Q10" s="17">
        <f t="shared" si="5"/>
        <v>155</v>
      </c>
    </row>
    <row r="11" spans="1:18">
      <c r="A11" s="8" t="s">
        <v>53</v>
      </c>
      <c r="B11" s="15">
        <f>'[1]01'!B13</f>
        <v>120</v>
      </c>
      <c r="C11" s="16">
        <f>'[1]01'!C13</f>
        <v>0</v>
      </c>
      <c r="D11" s="16">
        <f>'[1]01'!D13</f>
        <v>200</v>
      </c>
      <c r="E11" s="16">
        <f>'[1]01'!E13</f>
        <v>0</v>
      </c>
      <c r="F11" s="15">
        <f t="shared" si="6"/>
        <v>320</v>
      </c>
      <c r="G11" s="15">
        <f>'[1]01'!H13</f>
        <v>120</v>
      </c>
      <c r="H11" s="16">
        <f>'[1]01'!I13</f>
        <v>0</v>
      </c>
      <c r="I11" s="16">
        <f>'[1]01'!J13</f>
        <v>35</v>
      </c>
      <c r="J11" s="16">
        <f>'[1]01'!K13</f>
        <v>0</v>
      </c>
      <c r="K11" s="15">
        <f t="shared" si="4"/>
        <v>155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35</v>
      </c>
      <c r="P11" s="16">
        <f t="shared" si="3"/>
        <v>0</v>
      </c>
      <c r="Q11" s="17">
        <f t="shared" si="5"/>
        <v>155</v>
      </c>
    </row>
    <row r="12" spans="1:18">
      <c r="A12" s="8" t="s">
        <v>54</v>
      </c>
      <c r="B12" s="15">
        <f>'[1]01'!B14</f>
        <v>120</v>
      </c>
      <c r="C12" s="16">
        <f>'[1]01'!C14</f>
        <v>0</v>
      </c>
      <c r="D12" s="16">
        <f>'[1]01'!D14</f>
        <v>200</v>
      </c>
      <c r="E12" s="16">
        <f>'[1]01'!E14</f>
        <v>0</v>
      </c>
      <c r="F12" s="15">
        <f t="shared" si="6"/>
        <v>320</v>
      </c>
      <c r="G12" s="15">
        <f>'[1]01'!H14</f>
        <v>120</v>
      </c>
      <c r="H12" s="16">
        <f>'[1]01'!I14</f>
        <v>0</v>
      </c>
      <c r="I12" s="16">
        <f>'[1]01'!J14</f>
        <v>33</v>
      </c>
      <c r="J12" s="16">
        <f>'[1]01'!K14</f>
        <v>0</v>
      </c>
      <c r="K12" s="15">
        <f t="shared" si="4"/>
        <v>153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33</v>
      </c>
      <c r="P12" s="16">
        <f t="shared" si="3"/>
        <v>0</v>
      </c>
      <c r="Q12" s="17">
        <f t="shared" si="5"/>
        <v>153</v>
      </c>
    </row>
    <row r="13" spans="1:18">
      <c r="A13" s="8" t="s">
        <v>55</v>
      </c>
      <c r="B13" s="15">
        <f>'[1]01'!B15</f>
        <v>120</v>
      </c>
      <c r="C13" s="16">
        <f>'[1]01'!C15</f>
        <v>0</v>
      </c>
      <c r="D13" s="16">
        <f>'[1]01'!D15</f>
        <v>200</v>
      </c>
      <c r="E13" s="16">
        <f>'[1]01'!E15</f>
        <v>0</v>
      </c>
      <c r="F13" s="15">
        <f t="shared" si="6"/>
        <v>320</v>
      </c>
      <c r="G13" s="15">
        <f>'[1]01'!H15</f>
        <v>120</v>
      </c>
      <c r="H13" s="16">
        <f>'[1]01'!I15</f>
        <v>0</v>
      </c>
      <c r="I13" s="16">
        <f>'[1]01'!J15</f>
        <v>33</v>
      </c>
      <c r="J13" s="16">
        <f>'[1]01'!K15</f>
        <v>0</v>
      </c>
      <c r="K13" s="15">
        <f t="shared" si="4"/>
        <v>153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33</v>
      </c>
      <c r="P13" s="16">
        <f t="shared" si="3"/>
        <v>0</v>
      </c>
      <c r="Q13" s="17">
        <f t="shared" si="5"/>
        <v>153</v>
      </c>
    </row>
    <row r="14" spans="1:18">
      <c r="A14" s="8" t="s">
        <v>56</v>
      </c>
      <c r="B14" s="15">
        <f>'[1]01'!B16</f>
        <v>120</v>
      </c>
      <c r="C14" s="16">
        <f>'[1]01'!C16</f>
        <v>0</v>
      </c>
      <c r="D14" s="16">
        <f>'[1]01'!D16</f>
        <v>200</v>
      </c>
      <c r="E14" s="16">
        <f>'[1]01'!E16</f>
        <v>0</v>
      </c>
      <c r="F14" s="15">
        <f t="shared" si="6"/>
        <v>320</v>
      </c>
      <c r="G14" s="15">
        <f>'[1]01'!H16</f>
        <v>120</v>
      </c>
      <c r="H14" s="16">
        <f>'[1]01'!I16</f>
        <v>0</v>
      </c>
      <c r="I14" s="16">
        <f>'[1]01'!J16</f>
        <v>33</v>
      </c>
      <c r="J14" s="16">
        <f>'[1]01'!K16</f>
        <v>0</v>
      </c>
      <c r="K14" s="15">
        <f t="shared" si="4"/>
        <v>153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33</v>
      </c>
      <c r="P14" s="16">
        <f t="shared" si="3"/>
        <v>0</v>
      </c>
      <c r="Q14" s="17">
        <f t="shared" si="5"/>
        <v>153</v>
      </c>
    </row>
    <row r="15" spans="1:18">
      <c r="A15" s="8" t="s">
        <v>57</v>
      </c>
      <c r="B15" s="15">
        <f>'[1]01'!B17</f>
        <v>120</v>
      </c>
      <c r="C15" s="16">
        <f>'[1]01'!C17</f>
        <v>0</v>
      </c>
      <c r="D15" s="16">
        <f>'[1]01'!D17</f>
        <v>200</v>
      </c>
      <c r="E15" s="16">
        <f>'[1]01'!E17</f>
        <v>0</v>
      </c>
      <c r="F15" s="15">
        <f t="shared" si="6"/>
        <v>320</v>
      </c>
      <c r="G15" s="15">
        <f>'[1]01'!H17</f>
        <v>120</v>
      </c>
      <c r="H15" s="16">
        <f>'[1]01'!I17</f>
        <v>0</v>
      </c>
      <c r="I15" s="16">
        <f>'[1]01'!J17</f>
        <v>33</v>
      </c>
      <c r="J15" s="16">
        <f>'[1]01'!K17</f>
        <v>0</v>
      </c>
      <c r="K15" s="15">
        <f t="shared" si="4"/>
        <v>153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33</v>
      </c>
      <c r="P15" s="16">
        <f t="shared" si="3"/>
        <v>0</v>
      </c>
      <c r="Q15" s="17">
        <f t="shared" si="5"/>
        <v>153</v>
      </c>
    </row>
    <row r="16" spans="1:18">
      <c r="A16" s="8" t="s">
        <v>58</v>
      </c>
      <c r="B16" s="15">
        <f>'[1]01'!B18</f>
        <v>120</v>
      </c>
      <c r="C16" s="16">
        <f>'[1]01'!C18</f>
        <v>0</v>
      </c>
      <c r="D16" s="16">
        <f>'[1]01'!D18</f>
        <v>200</v>
      </c>
      <c r="E16" s="16">
        <f>'[1]01'!E18</f>
        <v>0</v>
      </c>
      <c r="F16" s="15">
        <f t="shared" si="6"/>
        <v>320</v>
      </c>
      <c r="G16" s="15">
        <f>'[1]01'!H18</f>
        <v>120</v>
      </c>
      <c r="H16" s="16">
        <f>'[1]01'!I18</f>
        <v>0</v>
      </c>
      <c r="I16" s="16">
        <f>'[1]01'!J18</f>
        <v>33</v>
      </c>
      <c r="J16" s="16">
        <f>'[1]01'!K18</f>
        <v>0</v>
      </c>
      <c r="K16" s="15">
        <f t="shared" si="4"/>
        <v>153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33</v>
      </c>
      <c r="P16" s="16">
        <f t="shared" si="3"/>
        <v>0</v>
      </c>
      <c r="Q16" s="17">
        <f t="shared" si="5"/>
        <v>153</v>
      </c>
    </row>
    <row r="17" spans="1:17">
      <c r="A17" s="8" t="s">
        <v>59</v>
      </c>
      <c r="B17" s="15">
        <f>'[1]01'!B19</f>
        <v>120</v>
      </c>
      <c r="C17" s="16">
        <f>'[1]01'!C19</f>
        <v>0</v>
      </c>
      <c r="D17" s="16">
        <f>'[1]01'!D19</f>
        <v>200</v>
      </c>
      <c r="E17" s="16">
        <f>'[1]01'!E19</f>
        <v>0</v>
      </c>
      <c r="F17" s="15">
        <f t="shared" si="6"/>
        <v>320</v>
      </c>
      <c r="G17" s="15">
        <f>'[1]01'!H19</f>
        <v>120</v>
      </c>
      <c r="H17" s="16">
        <f>'[1]01'!I19</f>
        <v>0</v>
      </c>
      <c r="I17" s="16">
        <f>'[1]01'!J19</f>
        <v>33</v>
      </c>
      <c r="J17" s="16">
        <f>'[1]01'!K19</f>
        <v>0</v>
      </c>
      <c r="K17" s="15">
        <f t="shared" si="4"/>
        <v>153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33</v>
      </c>
      <c r="P17" s="16">
        <f t="shared" si="3"/>
        <v>0</v>
      </c>
      <c r="Q17" s="17">
        <f t="shared" si="5"/>
        <v>153</v>
      </c>
    </row>
    <row r="18" spans="1:17">
      <c r="A18" s="8" t="s">
        <v>60</v>
      </c>
      <c r="B18" s="15">
        <f>'[1]01'!B20</f>
        <v>120</v>
      </c>
      <c r="C18" s="16">
        <f>'[1]01'!C20</f>
        <v>0</v>
      </c>
      <c r="D18" s="16">
        <f>'[1]01'!D20</f>
        <v>200</v>
      </c>
      <c r="E18" s="16">
        <f>'[1]01'!E20</f>
        <v>0</v>
      </c>
      <c r="F18" s="15">
        <f t="shared" si="6"/>
        <v>320</v>
      </c>
      <c r="G18" s="15">
        <f>'[1]01'!H20</f>
        <v>120</v>
      </c>
      <c r="H18" s="16">
        <f>'[1]01'!I20</f>
        <v>0</v>
      </c>
      <c r="I18" s="16">
        <f>'[1]01'!J20</f>
        <v>33</v>
      </c>
      <c r="J18" s="16">
        <f>'[1]01'!K20</f>
        <v>0</v>
      </c>
      <c r="K18" s="15">
        <f t="shared" si="4"/>
        <v>153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33</v>
      </c>
      <c r="P18" s="16">
        <f t="shared" si="3"/>
        <v>0</v>
      </c>
      <c r="Q18" s="17">
        <f t="shared" si="5"/>
        <v>153</v>
      </c>
    </row>
    <row r="19" spans="1:17">
      <c r="A19" s="8" t="s">
        <v>61</v>
      </c>
      <c r="B19" s="15">
        <f>'[1]01'!B21</f>
        <v>120</v>
      </c>
      <c r="C19" s="16">
        <f>'[1]01'!C21</f>
        <v>0</v>
      </c>
      <c r="D19" s="16">
        <f>'[1]01'!D21</f>
        <v>200</v>
      </c>
      <c r="E19" s="16">
        <f>'[1]01'!E21</f>
        <v>0</v>
      </c>
      <c r="F19" s="15">
        <f t="shared" si="6"/>
        <v>320</v>
      </c>
      <c r="G19" s="15">
        <f>'[1]01'!H21</f>
        <v>120</v>
      </c>
      <c r="H19" s="16">
        <f>'[1]01'!I21</f>
        <v>0</v>
      </c>
      <c r="I19" s="16">
        <f>'[1]01'!J21</f>
        <v>33</v>
      </c>
      <c r="J19" s="16">
        <f>'[1]01'!K21</f>
        <v>0</v>
      </c>
      <c r="K19" s="15">
        <f t="shared" si="4"/>
        <v>153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33</v>
      </c>
      <c r="P19" s="16">
        <f t="shared" si="3"/>
        <v>0</v>
      </c>
      <c r="Q19" s="17">
        <f t="shared" si="5"/>
        <v>153</v>
      </c>
    </row>
    <row r="20" spans="1:17">
      <c r="A20" s="8" t="s">
        <v>62</v>
      </c>
      <c r="B20" s="15">
        <f>'[1]01'!B22</f>
        <v>120</v>
      </c>
      <c r="C20" s="16">
        <f>'[1]01'!C22</f>
        <v>0</v>
      </c>
      <c r="D20" s="16">
        <f>'[1]01'!D22</f>
        <v>200</v>
      </c>
      <c r="E20" s="16">
        <f>'[1]01'!E22</f>
        <v>0</v>
      </c>
      <c r="F20" s="15">
        <f t="shared" si="6"/>
        <v>320</v>
      </c>
      <c r="G20" s="15">
        <f>'[1]01'!H22</f>
        <v>120</v>
      </c>
      <c r="H20" s="16">
        <f>'[1]01'!I22</f>
        <v>0</v>
      </c>
      <c r="I20" s="16">
        <f>'[1]01'!J22</f>
        <v>33</v>
      </c>
      <c r="J20" s="16">
        <f>'[1]01'!K22</f>
        <v>0</v>
      </c>
      <c r="K20" s="15">
        <f t="shared" si="4"/>
        <v>153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33</v>
      </c>
      <c r="P20" s="16">
        <f t="shared" si="3"/>
        <v>0</v>
      </c>
      <c r="Q20" s="17">
        <f t="shared" si="5"/>
        <v>153</v>
      </c>
    </row>
    <row r="21" spans="1:17">
      <c r="A21" s="8" t="s">
        <v>63</v>
      </c>
      <c r="B21" s="15">
        <f>'[1]01'!B23</f>
        <v>120</v>
      </c>
      <c r="C21" s="16">
        <f>'[1]01'!C23</f>
        <v>0</v>
      </c>
      <c r="D21" s="16">
        <f>'[1]01'!D23</f>
        <v>200</v>
      </c>
      <c r="E21" s="16">
        <f>'[1]01'!E23</f>
        <v>0</v>
      </c>
      <c r="F21" s="15">
        <f t="shared" si="6"/>
        <v>320</v>
      </c>
      <c r="G21" s="15">
        <f>'[1]01'!H23</f>
        <v>120</v>
      </c>
      <c r="H21" s="16">
        <f>'[1]01'!I23</f>
        <v>0</v>
      </c>
      <c r="I21" s="16">
        <f>'[1]01'!J23</f>
        <v>33</v>
      </c>
      <c r="J21" s="16">
        <f>'[1]01'!K23</f>
        <v>0</v>
      </c>
      <c r="K21" s="15">
        <f t="shared" si="4"/>
        <v>153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33</v>
      </c>
      <c r="P21" s="16">
        <f t="shared" si="3"/>
        <v>0</v>
      </c>
      <c r="Q21" s="17">
        <f t="shared" si="5"/>
        <v>153</v>
      </c>
    </row>
    <row r="22" spans="1:17">
      <c r="A22" s="8" t="s">
        <v>64</v>
      </c>
      <c r="B22" s="15">
        <f>'[1]01'!B24</f>
        <v>120</v>
      </c>
      <c r="C22" s="16">
        <f>'[1]01'!C24</f>
        <v>0</v>
      </c>
      <c r="D22" s="16">
        <f>'[1]01'!D24</f>
        <v>200</v>
      </c>
      <c r="E22" s="16">
        <f>'[1]01'!E24</f>
        <v>0</v>
      </c>
      <c r="F22" s="15">
        <f t="shared" si="6"/>
        <v>320</v>
      </c>
      <c r="G22" s="15">
        <f>'[1]01'!H24</f>
        <v>120</v>
      </c>
      <c r="H22" s="16">
        <f>'[1]01'!I24</f>
        <v>0</v>
      </c>
      <c r="I22" s="16">
        <f>'[1]01'!J24</f>
        <v>33</v>
      </c>
      <c r="J22" s="16">
        <f>'[1]01'!K24</f>
        <v>0</v>
      </c>
      <c r="K22" s="15">
        <f t="shared" si="4"/>
        <v>153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33</v>
      </c>
      <c r="P22" s="16">
        <f t="shared" si="3"/>
        <v>0</v>
      </c>
      <c r="Q22" s="17">
        <f t="shared" si="5"/>
        <v>153</v>
      </c>
    </row>
    <row r="23" spans="1:17">
      <c r="A23" s="8" t="s">
        <v>65</v>
      </c>
      <c r="B23" s="15">
        <f>'[1]01'!B25</f>
        <v>120</v>
      </c>
      <c r="C23" s="16">
        <f>'[1]01'!C25</f>
        <v>0</v>
      </c>
      <c r="D23" s="16">
        <f>'[1]01'!D25</f>
        <v>200</v>
      </c>
      <c r="E23" s="16">
        <f>'[1]01'!E25</f>
        <v>0</v>
      </c>
      <c r="F23" s="15">
        <f t="shared" si="6"/>
        <v>320</v>
      </c>
      <c r="G23" s="15">
        <f>'[1]01'!H25</f>
        <v>120</v>
      </c>
      <c r="H23" s="16">
        <f>'[1]01'!I25</f>
        <v>0</v>
      </c>
      <c r="I23" s="16">
        <f>'[1]01'!J25</f>
        <v>33</v>
      </c>
      <c r="J23" s="16">
        <f>'[1]01'!K25</f>
        <v>0</v>
      </c>
      <c r="K23" s="15">
        <f t="shared" si="4"/>
        <v>153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33</v>
      </c>
      <c r="P23" s="16">
        <f t="shared" si="3"/>
        <v>0</v>
      </c>
      <c r="Q23" s="17">
        <f t="shared" si="5"/>
        <v>153</v>
      </c>
    </row>
    <row r="24" spans="1:17">
      <c r="A24" s="8" t="s">
        <v>66</v>
      </c>
      <c r="B24" s="15">
        <f>'[1]01'!B26</f>
        <v>120</v>
      </c>
      <c r="C24" s="16">
        <f>'[1]01'!C26</f>
        <v>0</v>
      </c>
      <c r="D24" s="16">
        <f>'[1]01'!D26</f>
        <v>200</v>
      </c>
      <c r="E24" s="16">
        <f>'[1]01'!E26</f>
        <v>0</v>
      </c>
      <c r="F24" s="15">
        <f t="shared" si="6"/>
        <v>320</v>
      </c>
      <c r="G24" s="15">
        <f>'[1]01'!H26</f>
        <v>120</v>
      </c>
      <c r="H24" s="16">
        <f>'[1]01'!I26</f>
        <v>0</v>
      </c>
      <c r="I24" s="16">
        <f>'[1]01'!J26</f>
        <v>33</v>
      </c>
      <c r="J24" s="16">
        <f>'[1]01'!K26</f>
        <v>0</v>
      </c>
      <c r="K24" s="15">
        <f t="shared" si="4"/>
        <v>153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33</v>
      </c>
      <c r="P24" s="16">
        <f t="shared" si="3"/>
        <v>0</v>
      </c>
      <c r="Q24" s="17">
        <f t="shared" si="5"/>
        <v>153</v>
      </c>
    </row>
    <row r="25" spans="1:17">
      <c r="A25" s="8" t="s">
        <v>67</v>
      </c>
      <c r="B25" s="15">
        <f>'[1]01'!B27</f>
        <v>120</v>
      </c>
      <c r="C25" s="16">
        <f>'[1]01'!C27</f>
        <v>0</v>
      </c>
      <c r="D25" s="16">
        <f>'[1]01'!D27</f>
        <v>200</v>
      </c>
      <c r="E25" s="16">
        <f>'[1]01'!E27</f>
        <v>0</v>
      </c>
      <c r="F25" s="15">
        <f t="shared" si="6"/>
        <v>320</v>
      </c>
      <c r="G25" s="15">
        <f>'[1]01'!H27</f>
        <v>120</v>
      </c>
      <c r="H25" s="16">
        <f>'[1]01'!I27</f>
        <v>0</v>
      </c>
      <c r="I25" s="16">
        <f>'[1]01'!J27</f>
        <v>33</v>
      </c>
      <c r="J25" s="16">
        <f>'[1]01'!K27</f>
        <v>0</v>
      </c>
      <c r="K25" s="15">
        <f t="shared" si="4"/>
        <v>153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33</v>
      </c>
      <c r="P25" s="16">
        <f t="shared" si="3"/>
        <v>0</v>
      </c>
      <c r="Q25" s="17">
        <f t="shared" si="5"/>
        <v>153</v>
      </c>
    </row>
    <row r="26" spans="1:17">
      <c r="A26" s="8" t="s">
        <v>68</v>
      </c>
      <c r="B26" s="15">
        <f>'[1]01'!B28</f>
        <v>120</v>
      </c>
      <c r="C26" s="16">
        <f>'[1]01'!C28</f>
        <v>0</v>
      </c>
      <c r="D26" s="16">
        <f>'[1]01'!D28</f>
        <v>200</v>
      </c>
      <c r="E26" s="16">
        <f>'[1]01'!E28</f>
        <v>0</v>
      </c>
      <c r="F26" s="15">
        <f t="shared" si="6"/>
        <v>320</v>
      </c>
      <c r="G26" s="15">
        <f>'[1]01'!H28</f>
        <v>120</v>
      </c>
      <c r="H26" s="16">
        <f>'[1]01'!I28</f>
        <v>0</v>
      </c>
      <c r="I26" s="16">
        <f>'[1]01'!J28</f>
        <v>33</v>
      </c>
      <c r="J26" s="16">
        <f>'[1]01'!K28</f>
        <v>0</v>
      </c>
      <c r="K26" s="15">
        <f t="shared" si="4"/>
        <v>153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33</v>
      </c>
      <c r="P26" s="16">
        <f t="shared" si="3"/>
        <v>0</v>
      </c>
      <c r="Q26" s="17">
        <f t="shared" si="5"/>
        <v>153</v>
      </c>
    </row>
    <row r="27" spans="1:17">
      <c r="A27" s="8" t="s">
        <v>69</v>
      </c>
      <c r="B27" s="15">
        <f>'[1]01'!B29</f>
        <v>120</v>
      </c>
      <c r="C27" s="16">
        <f>'[1]01'!C29</f>
        <v>0</v>
      </c>
      <c r="D27" s="16">
        <f>'[1]01'!D29</f>
        <v>200</v>
      </c>
      <c r="E27" s="16">
        <f>'[1]01'!E29</f>
        <v>0</v>
      </c>
      <c r="F27" s="15">
        <f t="shared" si="6"/>
        <v>320</v>
      </c>
      <c r="G27" s="15">
        <f>'[1]01'!H29</f>
        <v>120</v>
      </c>
      <c r="H27" s="16">
        <f>'[1]01'!I29</f>
        <v>0</v>
      </c>
      <c r="I27" s="16">
        <f>'[1]01'!J29</f>
        <v>34</v>
      </c>
      <c r="J27" s="16">
        <f>'[1]01'!K29</f>
        <v>0</v>
      </c>
      <c r="K27" s="15">
        <f t="shared" si="4"/>
        <v>154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34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'[1]01'!B30</f>
        <v>120</v>
      </c>
      <c r="C28" s="16">
        <f>'[1]01'!C30</f>
        <v>0</v>
      </c>
      <c r="D28" s="16">
        <f>'[1]01'!D30</f>
        <v>200</v>
      </c>
      <c r="E28" s="16">
        <f>'[1]01'!E30</f>
        <v>0</v>
      </c>
      <c r="F28" s="15">
        <f t="shared" si="6"/>
        <v>320</v>
      </c>
      <c r="G28" s="15">
        <f>'[1]01'!H30</f>
        <v>120</v>
      </c>
      <c r="H28" s="16">
        <f>'[1]01'!I30</f>
        <v>0</v>
      </c>
      <c r="I28" s="16">
        <f>'[1]01'!J30</f>
        <v>34</v>
      </c>
      <c r="J28" s="16">
        <f>'[1]01'!K30</f>
        <v>0</v>
      </c>
      <c r="K28" s="15">
        <f t="shared" si="4"/>
        <v>154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34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'[1]01'!B31</f>
        <v>120</v>
      </c>
      <c r="C29" s="16">
        <f>'[1]01'!C31</f>
        <v>0</v>
      </c>
      <c r="D29" s="16">
        <f>'[1]01'!D31</f>
        <v>200</v>
      </c>
      <c r="E29" s="16">
        <f>'[1]01'!E31</f>
        <v>0</v>
      </c>
      <c r="F29" s="15">
        <f t="shared" si="6"/>
        <v>320</v>
      </c>
      <c r="G29" s="15">
        <f>'[1]01'!H31</f>
        <v>120</v>
      </c>
      <c r="H29" s="16">
        <f>'[1]01'!I31</f>
        <v>0</v>
      </c>
      <c r="I29" s="16">
        <f>'[1]01'!J31</f>
        <v>34</v>
      </c>
      <c r="J29" s="16">
        <f>'[1]01'!K31</f>
        <v>0</v>
      </c>
      <c r="K29" s="15">
        <f t="shared" si="4"/>
        <v>154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34</v>
      </c>
      <c r="P29" s="16">
        <f t="shared" si="3"/>
        <v>0</v>
      </c>
      <c r="Q29" s="17">
        <f t="shared" si="5"/>
        <v>154</v>
      </c>
    </row>
    <row r="30" spans="1:17">
      <c r="A30" s="8" t="s">
        <v>72</v>
      </c>
      <c r="B30" s="15">
        <f>'[1]01'!B32</f>
        <v>120</v>
      </c>
      <c r="C30" s="16">
        <f>'[1]01'!C32</f>
        <v>0</v>
      </c>
      <c r="D30" s="16">
        <f>'[1]01'!D32</f>
        <v>200</v>
      </c>
      <c r="E30" s="16">
        <f>'[1]01'!E32</f>
        <v>0</v>
      </c>
      <c r="F30" s="15">
        <f t="shared" si="6"/>
        <v>320</v>
      </c>
      <c r="G30" s="15">
        <f>'[1]01'!H32</f>
        <v>120</v>
      </c>
      <c r="H30" s="16">
        <f>'[1]01'!I32</f>
        <v>0</v>
      </c>
      <c r="I30" s="16">
        <f>'[1]01'!J32</f>
        <v>34</v>
      </c>
      <c r="J30" s="16">
        <f>'[1]01'!K32</f>
        <v>0</v>
      </c>
      <c r="K30" s="15">
        <f t="shared" si="4"/>
        <v>154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34</v>
      </c>
      <c r="P30" s="16">
        <f t="shared" si="3"/>
        <v>0</v>
      </c>
      <c r="Q30" s="17">
        <f t="shared" si="5"/>
        <v>154</v>
      </c>
    </row>
    <row r="31" spans="1:17">
      <c r="A31" s="8" t="s">
        <v>73</v>
      </c>
      <c r="B31" s="15">
        <f>'[1]01'!B33</f>
        <v>120</v>
      </c>
      <c r="C31" s="16">
        <f>'[1]01'!C33</f>
        <v>0</v>
      </c>
      <c r="D31" s="16">
        <f>'[1]01'!D33</f>
        <v>200</v>
      </c>
      <c r="E31" s="16">
        <f>'[1]01'!E33</f>
        <v>0</v>
      </c>
      <c r="F31" s="15">
        <f t="shared" si="6"/>
        <v>320</v>
      </c>
      <c r="G31" s="15">
        <f>'[1]01'!H33</f>
        <v>120</v>
      </c>
      <c r="H31" s="16">
        <f>'[1]01'!I33</f>
        <v>0</v>
      </c>
      <c r="I31" s="16">
        <f>'[1]01'!J33</f>
        <v>34</v>
      </c>
      <c r="J31" s="16">
        <f>'[1]01'!K33</f>
        <v>0</v>
      </c>
      <c r="K31" s="15">
        <f t="shared" si="4"/>
        <v>154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34</v>
      </c>
      <c r="P31" s="16">
        <f t="shared" si="3"/>
        <v>0</v>
      </c>
      <c r="Q31" s="17">
        <f t="shared" si="5"/>
        <v>154</v>
      </c>
    </row>
    <row r="32" spans="1:17">
      <c r="A32" s="8" t="s">
        <v>74</v>
      </c>
      <c r="B32" s="15">
        <f>'[1]01'!B34</f>
        <v>120</v>
      </c>
      <c r="C32" s="16">
        <f>'[1]01'!C34</f>
        <v>0</v>
      </c>
      <c r="D32" s="16">
        <f>'[1]01'!D34</f>
        <v>200</v>
      </c>
      <c r="E32" s="16">
        <f>'[1]01'!E34</f>
        <v>0</v>
      </c>
      <c r="F32" s="15">
        <f t="shared" si="6"/>
        <v>320</v>
      </c>
      <c r="G32" s="15">
        <f>'[1]01'!H34</f>
        <v>120</v>
      </c>
      <c r="H32" s="16">
        <f>'[1]01'!I34</f>
        <v>0</v>
      </c>
      <c r="I32" s="16">
        <f>'[1]01'!J34</f>
        <v>34</v>
      </c>
      <c r="J32" s="16">
        <f>'[1]01'!K34</f>
        <v>0</v>
      </c>
      <c r="K32" s="15">
        <f t="shared" si="4"/>
        <v>154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34</v>
      </c>
      <c r="P32" s="16">
        <f t="shared" si="3"/>
        <v>0</v>
      </c>
      <c r="Q32" s="17">
        <f t="shared" si="5"/>
        <v>154</v>
      </c>
    </row>
    <row r="33" spans="1:17">
      <c r="A33" s="8" t="s">
        <v>75</v>
      </c>
      <c r="B33" s="15">
        <f>'[1]01'!B35</f>
        <v>120</v>
      </c>
      <c r="C33" s="16">
        <f>'[1]01'!C35</f>
        <v>0</v>
      </c>
      <c r="D33" s="16">
        <f>'[1]01'!D35</f>
        <v>200</v>
      </c>
      <c r="E33" s="16">
        <f>'[1]01'!E35</f>
        <v>0</v>
      </c>
      <c r="F33" s="15">
        <f t="shared" si="6"/>
        <v>320</v>
      </c>
      <c r="G33" s="15">
        <f>'[1]01'!H35</f>
        <v>120</v>
      </c>
      <c r="H33" s="16">
        <f>'[1]01'!I35</f>
        <v>0</v>
      </c>
      <c r="I33" s="16">
        <f>'[1]01'!J35</f>
        <v>34</v>
      </c>
      <c r="J33" s="16">
        <f>'[1]01'!K35</f>
        <v>0</v>
      </c>
      <c r="K33" s="15">
        <f t="shared" si="4"/>
        <v>154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34</v>
      </c>
      <c r="P33" s="16">
        <f t="shared" si="3"/>
        <v>0</v>
      </c>
      <c r="Q33" s="17">
        <f t="shared" si="5"/>
        <v>154</v>
      </c>
    </row>
    <row r="34" spans="1:17">
      <c r="A34" s="8" t="s">
        <v>76</v>
      </c>
      <c r="B34" s="15">
        <f>'[1]01'!B36</f>
        <v>120</v>
      </c>
      <c r="C34" s="16">
        <f>'[1]01'!C36</f>
        <v>0</v>
      </c>
      <c r="D34" s="16">
        <f>'[1]01'!D36</f>
        <v>200</v>
      </c>
      <c r="E34" s="16">
        <f>'[1]01'!E36</f>
        <v>0</v>
      </c>
      <c r="F34" s="15">
        <f t="shared" si="6"/>
        <v>320</v>
      </c>
      <c r="G34" s="15">
        <f>'[1]01'!H36</f>
        <v>120</v>
      </c>
      <c r="H34" s="16">
        <f>'[1]01'!I36</f>
        <v>0</v>
      </c>
      <c r="I34" s="16">
        <f>'[1]01'!J36</f>
        <v>34</v>
      </c>
      <c r="J34" s="16">
        <f>'[1]01'!K36</f>
        <v>0</v>
      </c>
      <c r="K34" s="15">
        <f t="shared" si="4"/>
        <v>154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34</v>
      </c>
      <c r="P34" s="16">
        <f t="shared" si="3"/>
        <v>0</v>
      </c>
      <c r="Q34" s="17">
        <f t="shared" si="5"/>
        <v>154</v>
      </c>
    </row>
    <row r="35" spans="1:17">
      <c r="A35" s="8" t="s">
        <v>77</v>
      </c>
      <c r="B35" s="15">
        <f>'[1]01'!B37</f>
        <v>120</v>
      </c>
      <c r="C35" s="16">
        <f>'[1]01'!C37</f>
        <v>0</v>
      </c>
      <c r="D35" s="16">
        <f>'[1]01'!D37</f>
        <v>200</v>
      </c>
      <c r="E35" s="16">
        <f>'[1]01'!E37</f>
        <v>0</v>
      </c>
      <c r="F35" s="15">
        <f t="shared" si="6"/>
        <v>320</v>
      </c>
      <c r="G35" s="15">
        <f>'[1]01'!H37</f>
        <v>120</v>
      </c>
      <c r="H35" s="16">
        <f>'[1]01'!I37</f>
        <v>0</v>
      </c>
      <c r="I35" s="16">
        <f>'[1]01'!J37</f>
        <v>34</v>
      </c>
      <c r="J35" s="16">
        <f>'[1]01'!K37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34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'[1]01'!B38</f>
        <v>120</v>
      </c>
      <c r="C36" s="16">
        <f>'[1]01'!C38</f>
        <v>0</v>
      </c>
      <c r="D36" s="16">
        <f>'[1]01'!D38</f>
        <v>200</v>
      </c>
      <c r="E36" s="16">
        <f>'[1]01'!E38</f>
        <v>0</v>
      </c>
      <c r="F36" s="15">
        <f t="shared" si="6"/>
        <v>320</v>
      </c>
      <c r="G36" s="15">
        <f>'[1]01'!H38</f>
        <v>120</v>
      </c>
      <c r="H36" s="16">
        <f>'[1]01'!I38</f>
        <v>0</v>
      </c>
      <c r="I36" s="16">
        <f>'[1]01'!J38</f>
        <v>34</v>
      </c>
      <c r="J36" s="16">
        <f>'[1]01'!K38</f>
        <v>0</v>
      </c>
      <c r="K36" s="15">
        <f t="shared" si="4"/>
        <v>154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34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'[1]01'!B39</f>
        <v>120</v>
      </c>
      <c r="C37" s="16">
        <f>'[1]01'!C39</f>
        <v>0</v>
      </c>
      <c r="D37" s="16">
        <f>'[1]01'!D39</f>
        <v>200</v>
      </c>
      <c r="E37" s="16">
        <f>'[1]01'!E39</f>
        <v>0</v>
      </c>
      <c r="F37" s="15">
        <f t="shared" si="6"/>
        <v>320</v>
      </c>
      <c r="G37" s="15">
        <f>'[1]01'!H39</f>
        <v>120</v>
      </c>
      <c r="H37" s="16">
        <f>'[1]01'!I39</f>
        <v>0</v>
      </c>
      <c r="I37" s="16">
        <f>'[1]01'!J39</f>
        <v>34</v>
      </c>
      <c r="J37" s="16">
        <f>'[1]01'!K39</f>
        <v>0</v>
      </c>
      <c r="K37" s="15">
        <f t="shared" si="4"/>
        <v>154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34</v>
      </c>
      <c r="P37" s="16">
        <f t="shared" si="10"/>
        <v>0</v>
      </c>
      <c r="Q37" s="17">
        <f t="shared" si="5"/>
        <v>154</v>
      </c>
    </row>
    <row r="38" spans="1:17">
      <c r="A38" s="8" t="s">
        <v>80</v>
      </c>
      <c r="B38" s="15">
        <f>'[1]01'!B40</f>
        <v>120</v>
      </c>
      <c r="C38" s="16">
        <f>'[1]01'!C40</f>
        <v>0</v>
      </c>
      <c r="D38" s="16">
        <f>'[1]01'!D40</f>
        <v>200</v>
      </c>
      <c r="E38" s="16">
        <f>'[1]01'!E40</f>
        <v>0</v>
      </c>
      <c r="F38" s="15">
        <f t="shared" si="6"/>
        <v>320</v>
      </c>
      <c r="G38" s="15">
        <f>'[1]01'!H40</f>
        <v>120</v>
      </c>
      <c r="H38" s="16">
        <f>'[1]01'!I40</f>
        <v>0</v>
      </c>
      <c r="I38" s="16">
        <f>'[1]01'!J40</f>
        <v>34</v>
      </c>
      <c r="J38" s="16">
        <f>'[1]01'!K40</f>
        <v>0</v>
      </c>
      <c r="K38" s="15">
        <f t="shared" si="4"/>
        <v>154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34</v>
      </c>
      <c r="P38" s="16">
        <f t="shared" si="10"/>
        <v>0</v>
      </c>
      <c r="Q38" s="17">
        <f t="shared" si="5"/>
        <v>154</v>
      </c>
    </row>
    <row r="39" spans="1:17">
      <c r="A39" s="8" t="s">
        <v>81</v>
      </c>
      <c r="B39" s="15">
        <f>'[1]01'!B41</f>
        <v>120</v>
      </c>
      <c r="C39" s="16">
        <f>'[1]01'!C41</f>
        <v>0</v>
      </c>
      <c r="D39" s="16">
        <f>'[1]01'!D41</f>
        <v>200</v>
      </c>
      <c r="E39" s="16">
        <f>'[1]01'!E41</f>
        <v>0</v>
      </c>
      <c r="F39" s="15">
        <f t="shared" si="6"/>
        <v>320</v>
      </c>
      <c r="G39" s="15">
        <f>'[1]01'!H41</f>
        <v>120</v>
      </c>
      <c r="H39" s="16">
        <f>'[1]01'!I41</f>
        <v>0</v>
      </c>
      <c r="I39" s="16">
        <f>'[1]01'!J41</f>
        <v>34</v>
      </c>
      <c r="J39" s="16">
        <f>'[1]01'!K41</f>
        <v>0</v>
      </c>
      <c r="K39" s="15">
        <f t="shared" si="4"/>
        <v>154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34</v>
      </c>
      <c r="P39" s="16">
        <f t="shared" si="10"/>
        <v>0</v>
      </c>
      <c r="Q39" s="17">
        <f t="shared" si="5"/>
        <v>154</v>
      </c>
    </row>
    <row r="40" spans="1:17">
      <c r="A40" s="8" t="s">
        <v>82</v>
      </c>
      <c r="B40" s="15">
        <f>'[1]01'!B42</f>
        <v>120</v>
      </c>
      <c r="C40" s="16">
        <f>'[1]01'!C42</f>
        <v>0</v>
      </c>
      <c r="D40" s="16">
        <f>'[1]01'!D42</f>
        <v>200</v>
      </c>
      <c r="E40" s="16">
        <f>'[1]01'!E42</f>
        <v>0</v>
      </c>
      <c r="F40" s="15">
        <f t="shared" si="6"/>
        <v>320</v>
      </c>
      <c r="G40" s="15">
        <f>'[1]01'!H42</f>
        <v>120</v>
      </c>
      <c r="H40" s="16">
        <f>'[1]01'!I42</f>
        <v>0</v>
      </c>
      <c r="I40" s="16">
        <f>'[1]01'!J42</f>
        <v>34</v>
      </c>
      <c r="J40" s="16">
        <f>'[1]01'!K42</f>
        <v>0</v>
      </c>
      <c r="K40" s="15">
        <f t="shared" si="4"/>
        <v>154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34</v>
      </c>
      <c r="P40" s="16">
        <f t="shared" si="10"/>
        <v>0</v>
      </c>
      <c r="Q40" s="17">
        <f t="shared" si="5"/>
        <v>154</v>
      </c>
    </row>
    <row r="41" spans="1:17">
      <c r="A41" s="8" t="s">
        <v>83</v>
      </c>
      <c r="B41" s="15">
        <f>'[1]01'!B43</f>
        <v>120</v>
      </c>
      <c r="C41" s="16">
        <f>'[1]01'!C43</f>
        <v>0</v>
      </c>
      <c r="D41" s="16">
        <f>'[1]01'!D43</f>
        <v>200</v>
      </c>
      <c r="E41" s="16">
        <f>'[1]01'!E43</f>
        <v>0</v>
      </c>
      <c r="F41" s="15">
        <f t="shared" si="6"/>
        <v>320</v>
      </c>
      <c r="G41" s="15">
        <f>'[1]01'!H43</f>
        <v>120</v>
      </c>
      <c r="H41" s="16">
        <f>'[1]01'!I43</f>
        <v>0</v>
      </c>
      <c r="I41" s="16">
        <f>'[1]01'!J43</f>
        <v>34</v>
      </c>
      <c r="J41" s="16">
        <f>'[1]01'!K43</f>
        <v>0</v>
      </c>
      <c r="K41" s="15">
        <f t="shared" si="4"/>
        <v>154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34</v>
      </c>
      <c r="P41" s="16">
        <f t="shared" si="10"/>
        <v>0</v>
      </c>
      <c r="Q41" s="17">
        <f t="shared" si="5"/>
        <v>154</v>
      </c>
    </row>
    <row r="42" spans="1:17">
      <c r="A42" s="8" t="s">
        <v>84</v>
      </c>
      <c r="B42" s="15">
        <f>'[1]01'!B44</f>
        <v>120</v>
      </c>
      <c r="C42" s="16">
        <f>'[1]01'!C44</f>
        <v>0</v>
      </c>
      <c r="D42" s="16">
        <f>'[1]01'!D44</f>
        <v>200</v>
      </c>
      <c r="E42" s="16">
        <f>'[1]01'!E44</f>
        <v>0</v>
      </c>
      <c r="F42" s="15">
        <f t="shared" si="6"/>
        <v>320</v>
      </c>
      <c r="G42" s="15">
        <f>'[1]01'!H44</f>
        <v>120</v>
      </c>
      <c r="H42" s="16">
        <f>'[1]01'!I44</f>
        <v>0</v>
      </c>
      <c r="I42" s="16">
        <f>'[1]01'!J44</f>
        <v>34</v>
      </c>
      <c r="J42" s="16">
        <f>'[1]01'!K44</f>
        <v>0</v>
      </c>
      <c r="K42" s="15">
        <f t="shared" si="4"/>
        <v>154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34</v>
      </c>
      <c r="P42" s="16">
        <f t="shared" si="10"/>
        <v>0</v>
      </c>
      <c r="Q42" s="17">
        <f t="shared" si="5"/>
        <v>154</v>
      </c>
    </row>
    <row r="43" spans="1:17">
      <c r="A43" s="8" t="s">
        <v>85</v>
      </c>
      <c r="B43" s="15">
        <f>'[1]01'!B45</f>
        <v>120</v>
      </c>
      <c r="C43" s="16">
        <f>'[1]01'!C45</f>
        <v>0</v>
      </c>
      <c r="D43" s="16">
        <f>'[1]01'!D45</f>
        <v>200</v>
      </c>
      <c r="E43" s="16">
        <f>'[1]01'!E45</f>
        <v>0</v>
      </c>
      <c r="F43" s="15">
        <f t="shared" si="6"/>
        <v>320</v>
      </c>
      <c r="G43" s="15">
        <f>'[1]01'!H45</f>
        <v>120</v>
      </c>
      <c r="H43" s="16">
        <f>'[1]01'!I45</f>
        <v>0</v>
      </c>
      <c r="I43" s="16">
        <f>'[1]01'!J45</f>
        <v>34</v>
      </c>
      <c r="J43" s="16">
        <f>'[1]01'!K45</f>
        <v>0</v>
      </c>
      <c r="K43" s="15">
        <f t="shared" si="4"/>
        <v>154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34</v>
      </c>
      <c r="P43" s="16">
        <f t="shared" si="10"/>
        <v>0</v>
      </c>
      <c r="Q43" s="17">
        <f t="shared" si="5"/>
        <v>154</v>
      </c>
    </row>
    <row r="44" spans="1:17">
      <c r="A44" s="8" t="s">
        <v>86</v>
      </c>
      <c r="B44" s="15">
        <f>'[1]01'!B46</f>
        <v>120</v>
      </c>
      <c r="C44" s="16">
        <f>'[1]01'!C46</f>
        <v>0</v>
      </c>
      <c r="D44" s="16">
        <f>'[1]01'!D46</f>
        <v>200</v>
      </c>
      <c r="E44" s="16">
        <f>'[1]01'!E46</f>
        <v>0</v>
      </c>
      <c r="F44" s="15">
        <f t="shared" si="6"/>
        <v>320</v>
      </c>
      <c r="G44" s="15">
        <f>'[1]01'!H46</f>
        <v>120</v>
      </c>
      <c r="H44" s="16">
        <f>'[1]01'!I46</f>
        <v>0</v>
      </c>
      <c r="I44" s="16">
        <f>'[1]01'!J46</f>
        <v>34</v>
      </c>
      <c r="J44" s="16">
        <f>'[1]01'!K46</f>
        <v>0</v>
      </c>
      <c r="K44" s="15">
        <f t="shared" si="4"/>
        <v>154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34</v>
      </c>
      <c r="P44" s="16">
        <f t="shared" si="10"/>
        <v>0</v>
      </c>
      <c r="Q44" s="17">
        <f t="shared" si="5"/>
        <v>154</v>
      </c>
    </row>
    <row r="45" spans="1:17">
      <c r="A45" s="8" t="s">
        <v>87</v>
      </c>
      <c r="B45" s="15">
        <f>'[1]01'!B47</f>
        <v>120</v>
      </c>
      <c r="C45" s="16">
        <f>'[1]01'!C47</f>
        <v>0</v>
      </c>
      <c r="D45" s="16">
        <f>'[1]01'!D47</f>
        <v>200</v>
      </c>
      <c r="E45" s="16">
        <f>'[1]01'!E47</f>
        <v>0</v>
      </c>
      <c r="F45" s="15">
        <f t="shared" si="6"/>
        <v>320</v>
      </c>
      <c r="G45" s="15">
        <f>'[1]01'!H47</f>
        <v>120</v>
      </c>
      <c r="H45" s="16">
        <f>'[1]01'!I47</f>
        <v>0</v>
      </c>
      <c r="I45" s="16">
        <f>'[1]01'!J47</f>
        <v>34</v>
      </c>
      <c r="J45" s="16">
        <f>'[1]01'!K47</f>
        <v>0</v>
      </c>
      <c r="K45" s="15">
        <f t="shared" si="4"/>
        <v>154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34</v>
      </c>
      <c r="P45" s="16">
        <f t="shared" si="10"/>
        <v>0</v>
      </c>
      <c r="Q45" s="17">
        <f t="shared" si="5"/>
        <v>154</v>
      </c>
    </row>
    <row r="46" spans="1:17">
      <c r="A46" s="8" t="s">
        <v>88</v>
      </c>
      <c r="B46" s="15">
        <f>'[1]01'!B48</f>
        <v>120</v>
      </c>
      <c r="C46" s="16">
        <f>'[1]01'!C48</f>
        <v>0</v>
      </c>
      <c r="D46" s="16">
        <f>'[1]01'!D48</f>
        <v>200</v>
      </c>
      <c r="E46" s="16">
        <f>'[1]01'!E48</f>
        <v>0</v>
      </c>
      <c r="F46" s="15">
        <f t="shared" si="6"/>
        <v>320</v>
      </c>
      <c r="G46" s="15">
        <f>'[1]01'!H48</f>
        <v>120</v>
      </c>
      <c r="H46" s="16">
        <f>'[1]01'!I48</f>
        <v>0</v>
      </c>
      <c r="I46" s="16">
        <f>'[1]01'!J48</f>
        <v>34</v>
      </c>
      <c r="J46" s="16">
        <f>'[1]01'!K48</f>
        <v>0</v>
      </c>
      <c r="K46" s="15">
        <f t="shared" si="4"/>
        <v>154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34</v>
      </c>
      <c r="P46" s="16">
        <f t="shared" si="10"/>
        <v>0</v>
      </c>
      <c r="Q46" s="17">
        <f t="shared" si="5"/>
        <v>154</v>
      </c>
    </row>
    <row r="47" spans="1:17">
      <c r="A47" s="8" t="s">
        <v>89</v>
      </c>
      <c r="B47" s="15">
        <f>'[1]01'!B49</f>
        <v>120</v>
      </c>
      <c r="C47" s="16">
        <f>'[1]01'!C49</f>
        <v>0</v>
      </c>
      <c r="D47" s="16">
        <f>'[1]01'!D49</f>
        <v>200</v>
      </c>
      <c r="E47" s="16">
        <f>'[1]01'!E49</f>
        <v>0</v>
      </c>
      <c r="F47" s="15">
        <f t="shared" si="6"/>
        <v>320</v>
      </c>
      <c r="G47" s="15">
        <f>'[1]01'!H49</f>
        <v>120</v>
      </c>
      <c r="H47" s="16">
        <f>'[1]01'!I49</f>
        <v>0</v>
      </c>
      <c r="I47" s="16">
        <f>'[1]01'!J49</f>
        <v>29</v>
      </c>
      <c r="J47" s="16">
        <f>'[1]01'!K49</f>
        <v>0</v>
      </c>
      <c r="K47" s="15">
        <f t="shared" si="4"/>
        <v>149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29</v>
      </c>
      <c r="P47" s="16">
        <f t="shared" si="10"/>
        <v>0</v>
      </c>
      <c r="Q47" s="17">
        <f t="shared" si="5"/>
        <v>149</v>
      </c>
    </row>
    <row r="48" spans="1:17">
      <c r="A48" s="8" t="s">
        <v>90</v>
      </c>
      <c r="B48" s="15">
        <f>'[1]01'!B50</f>
        <v>120</v>
      </c>
      <c r="C48" s="16">
        <f>'[1]01'!C50</f>
        <v>0</v>
      </c>
      <c r="D48" s="16">
        <f>'[1]01'!D50</f>
        <v>200</v>
      </c>
      <c r="E48" s="16">
        <f>'[1]01'!E50</f>
        <v>0</v>
      </c>
      <c r="F48" s="15">
        <f t="shared" si="6"/>
        <v>320</v>
      </c>
      <c r="G48" s="15">
        <f>'[1]01'!H50</f>
        <v>120</v>
      </c>
      <c r="H48" s="16">
        <f>'[1]01'!I50</f>
        <v>0</v>
      </c>
      <c r="I48" s="16">
        <f>'[1]01'!J50</f>
        <v>29</v>
      </c>
      <c r="J48" s="16">
        <f>'[1]01'!K50</f>
        <v>0</v>
      </c>
      <c r="K48" s="15">
        <f t="shared" si="4"/>
        <v>149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29</v>
      </c>
      <c r="P48" s="16">
        <f t="shared" si="10"/>
        <v>0</v>
      </c>
      <c r="Q48" s="17">
        <f t="shared" si="5"/>
        <v>149</v>
      </c>
    </row>
    <row r="49" spans="1:17">
      <c r="A49" s="8" t="s">
        <v>91</v>
      </c>
      <c r="B49" s="15">
        <f>'[1]01'!B51</f>
        <v>120</v>
      </c>
      <c r="C49" s="16">
        <f>'[1]01'!C51</f>
        <v>0</v>
      </c>
      <c r="D49" s="16">
        <f>'[1]01'!D51</f>
        <v>200</v>
      </c>
      <c r="E49" s="16">
        <f>'[1]01'!E51</f>
        <v>0</v>
      </c>
      <c r="F49" s="15">
        <f t="shared" si="6"/>
        <v>320</v>
      </c>
      <c r="G49" s="15">
        <f>'[1]01'!H51</f>
        <v>120</v>
      </c>
      <c r="H49" s="16">
        <f>'[1]01'!I51</f>
        <v>0</v>
      </c>
      <c r="I49" s="16">
        <f>'[1]01'!J51</f>
        <v>29</v>
      </c>
      <c r="J49" s="16">
        <f>'[1]01'!K51</f>
        <v>0</v>
      </c>
      <c r="K49" s="15">
        <f t="shared" si="4"/>
        <v>149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29</v>
      </c>
      <c r="P49" s="16">
        <f t="shared" si="10"/>
        <v>0</v>
      </c>
      <c r="Q49" s="17">
        <f t="shared" si="5"/>
        <v>149</v>
      </c>
    </row>
    <row r="50" spans="1:17">
      <c r="A50" s="8" t="s">
        <v>92</v>
      </c>
      <c r="B50" s="15">
        <f>'[1]01'!B52</f>
        <v>120</v>
      </c>
      <c r="C50" s="16">
        <f>'[1]01'!C52</f>
        <v>0</v>
      </c>
      <c r="D50" s="16">
        <f>'[1]01'!D52</f>
        <v>200</v>
      </c>
      <c r="E50" s="16">
        <f>'[1]01'!E52</f>
        <v>0</v>
      </c>
      <c r="F50" s="15">
        <f t="shared" si="6"/>
        <v>320</v>
      </c>
      <c r="G50" s="15">
        <f>'[1]01'!H52</f>
        <v>120</v>
      </c>
      <c r="H50" s="16">
        <f>'[1]01'!I52</f>
        <v>0</v>
      </c>
      <c r="I50" s="16">
        <f>'[1]01'!J52</f>
        <v>29</v>
      </c>
      <c r="J50" s="16">
        <f>'[1]01'!K52</f>
        <v>0</v>
      </c>
      <c r="K50" s="15">
        <f t="shared" si="4"/>
        <v>149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29</v>
      </c>
      <c r="P50" s="16">
        <f t="shared" si="10"/>
        <v>0</v>
      </c>
      <c r="Q50" s="17">
        <f t="shared" si="5"/>
        <v>149</v>
      </c>
    </row>
    <row r="51" spans="1:17">
      <c r="A51" s="8" t="s">
        <v>93</v>
      </c>
      <c r="B51" s="15">
        <f>'[1]01'!B53</f>
        <v>120</v>
      </c>
      <c r="C51" s="16">
        <f>'[1]01'!C53</f>
        <v>0</v>
      </c>
      <c r="D51" s="16">
        <f>'[1]01'!D53</f>
        <v>200</v>
      </c>
      <c r="E51" s="16">
        <f>'[1]01'!E53</f>
        <v>0</v>
      </c>
      <c r="F51" s="15">
        <f t="shared" si="6"/>
        <v>320</v>
      </c>
      <c r="G51" s="15">
        <f>'[1]01'!H53</f>
        <v>120</v>
      </c>
      <c r="H51" s="16">
        <f>'[1]01'!I53</f>
        <v>0</v>
      </c>
      <c r="I51" s="16">
        <f>'[1]01'!J53</f>
        <v>29</v>
      </c>
      <c r="J51" s="16">
        <f>'[1]01'!K53</f>
        <v>0</v>
      </c>
      <c r="K51" s="15">
        <f t="shared" si="4"/>
        <v>149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29</v>
      </c>
      <c r="P51" s="16">
        <f t="shared" si="10"/>
        <v>0</v>
      </c>
      <c r="Q51" s="17">
        <f t="shared" si="5"/>
        <v>149</v>
      </c>
    </row>
    <row r="52" spans="1:17">
      <c r="A52" s="8" t="s">
        <v>94</v>
      </c>
      <c r="B52" s="15">
        <f>'[1]01'!B54</f>
        <v>120</v>
      </c>
      <c r="C52" s="16">
        <f>'[1]01'!C54</f>
        <v>0</v>
      </c>
      <c r="D52" s="16">
        <f>'[1]01'!D54</f>
        <v>200</v>
      </c>
      <c r="E52" s="16">
        <f>'[1]01'!E54</f>
        <v>0</v>
      </c>
      <c r="F52" s="15">
        <f t="shared" si="6"/>
        <v>320</v>
      </c>
      <c r="G52" s="15">
        <f>'[1]01'!H54</f>
        <v>120</v>
      </c>
      <c r="H52" s="16">
        <f>'[1]01'!I54</f>
        <v>0</v>
      </c>
      <c r="I52" s="16">
        <f>'[1]01'!J54</f>
        <v>29</v>
      </c>
      <c r="J52" s="16">
        <f>'[1]01'!K54</f>
        <v>0</v>
      </c>
      <c r="K52" s="15">
        <f t="shared" si="4"/>
        <v>149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29</v>
      </c>
      <c r="P52" s="16">
        <f t="shared" si="10"/>
        <v>0</v>
      </c>
      <c r="Q52" s="17">
        <f t="shared" si="5"/>
        <v>149</v>
      </c>
    </row>
    <row r="53" spans="1:17">
      <c r="A53" s="8" t="s">
        <v>95</v>
      </c>
      <c r="B53" s="15">
        <f>'[1]01'!B55</f>
        <v>120</v>
      </c>
      <c r="C53" s="16">
        <f>'[1]01'!C55</f>
        <v>0</v>
      </c>
      <c r="D53" s="16">
        <f>'[1]01'!D55</f>
        <v>200</v>
      </c>
      <c r="E53" s="16">
        <f>'[1]01'!E55</f>
        <v>0</v>
      </c>
      <c r="F53" s="15">
        <f t="shared" si="6"/>
        <v>320</v>
      </c>
      <c r="G53" s="15">
        <f>'[1]01'!H55</f>
        <v>120</v>
      </c>
      <c r="H53" s="16">
        <f>'[1]01'!I55</f>
        <v>0</v>
      </c>
      <c r="I53" s="16">
        <f>'[1]01'!J55</f>
        <v>29</v>
      </c>
      <c r="J53" s="16">
        <f>'[1]01'!K55</f>
        <v>0</v>
      </c>
      <c r="K53" s="15">
        <f t="shared" si="4"/>
        <v>149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29</v>
      </c>
      <c r="P53" s="16">
        <f t="shared" si="10"/>
        <v>0</v>
      </c>
      <c r="Q53" s="17">
        <f t="shared" si="5"/>
        <v>149</v>
      </c>
    </row>
    <row r="54" spans="1:17">
      <c r="A54" s="8" t="s">
        <v>96</v>
      </c>
      <c r="B54" s="15">
        <f>'[1]01'!B56</f>
        <v>120</v>
      </c>
      <c r="C54" s="16">
        <f>'[1]01'!C56</f>
        <v>0</v>
      </c>
      <c r="D54" s="16">
        <f>'[1]01'!D56</f>
        <v>200</v>
      </c>
      <c r="E54" s="16">
        <f>'[1]01'!E56</f>
        <v>0</v>
      </c>
      <c r="F54" s="15">
        <f t="shared" si="6"/>
        <v>320</v>
      </c>
      <c r="G54" s="15">
        <f>'[1]01'!H56</f>
        <v>120</v>
      </c>
      <c r="H54" s="16">
        <f>'[1]01'!I56</f>
        <v>0</v>
      </c>
      <c r="I54" s="16">
        <f>'[1]01'!J56</f>
        <v>29</v>
      </c>
      <c r="J54" s="16">
        <f>'[1]01'!K56</f>
        <v>0</v>
      </c>
      <c r="K54" s="15">
        <f t="shared" si="4"/>
        <v>149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29</v>
      </c>
      <c r="P54" s="16">
        <f t="shared" si="10"/>
        <v>0</v>
      </c>
      <c r="Q54" s="17">
        <f t="shared" si="5"/>
        <v>149</v>
      </c>
    </row>
    <row r="55" spans="1:17">
      <c r="A55" s="8" t="s">
        <v>97</v>
      </c>
      <c r="B55" s="15">
        <f>'[1]01'!B57</f>
        <v>120</v>
      </c>
      <c r="C55" s="16">
        <f>'[1]01'!C57</f>
        <v>0</v>
      </c>
      <c r="D55" s="16">
        <f>'[1]01'!D57</f>
        <v>200</v>
      </c>
      <c r="E55" s="16">
        <f>'[1]01'!E57</f>
        <v>0</v>
      </c>
      <c r="F55" s="15">
        <f t="shared" si="6"/>
        <v>320</v>
      </c>
      <c r="G55" s="15">
        <f>'[1]01'!H57</f>
        <v>120</v>
      </c>
      <c r="H55" s="16">
        <f>'[1]01'!I57</f>
        <v>0</v>
      </c>
      <c r="I55" s="16">
        <f>'[1]01'!J57</f>
        <v>28</v>
      </c>
      <c r="J55" s="16">
        <f>'[1]01'!K57</f>
        <v>0</v>
      </c>
      <c r="K55" s="15">
        <f t="shared" si="4"/>
        <v>148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28</v>
      </c>
      <c r="P55" s="16">
        <f t="shared" si="10"/>
        <v>0</v>
      </c>
      <c r="Q55" s="17">
        <f t="shared" si="5"/>
        <v>148</v>
      </c>
    </row>
    <row r="56" spans="1:17">
      <c r="A56" s="8" t="s">
        <v>98</v>
      </c>
      <c r="B56" s="15">
        <f>'[1]01'!B58</f>
        <v>120</v>
      </c>
      <c r="C56" s="16">
        <f>'[1]01'!C58</f>
        <v>0</v>
      </c>
      <c r="D56" s="16">
        <f>'[1]01'!D58</f>
        <v>200</v>
      </c>
      <c r="E56" s="16">
        <f>'[1]01'!E58</f>
        <v>0</v>
      </c>
      <c r="F56" s="15">
        <f t="shared" si="6"/>
        <v>320</v>
      </c>
      <c r="G56" s="15">
        <f>'[1]01'!H58</f>
        <v>120</v>
      </c>
      <c r="H56" s="16">
        <f>'[1]01'!I58</f>
        <v>0</v>
      </c>
      <c r="I56" s="16">
        <f>'[1]01'!J58</f>
        <v>28</v>
      </c>
      <c r="J56" s="16">
        <f>'[1]01'!K58</f>
        <v>0</v>
      </c>
      <c r="K56" s="15">
        <f t="shared" si="4"/>
        <v>148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28</v>
      </c>
      <c r="P56" s="16">
        <f t="shared" si="10"/>
        <v>0</v>
      </c>
      <c r="Q56" s="17">
        <f t="shared" si="5"/>
        <v>148</v>
      </c>
    </row>
    <row r="57" spans="1:17">
      <c r="A57" s="8" t="s">
        <v>99</v>
      </c>
      <c r="B57" s="15">
        <f>'[1]01'!B59</f>
        <v>120</v>
      </c>
      <c r="C57" s="16">
        <f>'[1]01'!C59</f>
        <v>0</v>
      </c>
      <c r="D57" s="16">
        <f>'[1]01'!D59</f>
        <v>200</v>
      </c>
      <c r="E57" s="16">
        <f>'[1]01'!E59</f>
        <v>0</v>
      </c>
      <c r="F57" s="15">
        <f t="shared" si="6"/>
        <v>320</v>
      </c>
      <c r="G57" s="15">
        <f>'[1]01'!H59</f>
        <v>120</v>
      </c>
      <c r="H57" s="16">
        <f>'[1]01'!I59</f>
        <v>0</v>
      </c>
      <c r="I57" s="16">
        <f>'[1]01'!J59</f>
        <v>28</v>
      </c>
      <c r="J57" s="16">
        <f>'[1]01'!K59</f>
        <v>0</v>
      </c>
      <c r="K57" s="15">
        <f t="shared" si="4"/>
        <v>148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28</v>
      </c>
      <c r="P57" s="16">
        <f t="shared" si="10"/>
        <v>0</v>
      </c>
      <c r="Q57" s="17">
        <f t="shared" si="5"/>
        <v>148</v>
      </c>
    </row>
    <row r="58" spans="1:17">
      <c r="A58" s="8" t="s">
        <v>100</v>
      </c>
      <c r="B58" s="15">
        <f>'[1]01'!B60</f>
        <v>120</v>
      </c>
      <c r="C58" s="16">
        <f>'[1]01'!C60</f>
        <v>0</v>
      </c>
      <c r="D58" s="16">
        <f>'[1]01'!D60</f>
        <v>200</v>
      </c>
      <c r="E58" s="16">
        <f>'[1]01'!E60</f>
        <v>0</v>
      </c>
      <c r="F58" s="15">
        <f t="shared" si="6"/>
        <v>320</v>
      </c>
      <c r="G58" s="15">
        <f>'[1]01'!H60</f>
        <v>120</v>
      </c>
      <c r="H58" s="16">
        <f>'[1]01'!I60</f>
        <v>0</v>
      </c>
      <c r="I58" s="16">
        <f>'[1]01'!J60</f>
        <v>28</v>
      </c>
      <c r="J58" s="16">
        <f>'[1]01'!K60</f>
        <v>0</v>
      </c>
      <c r="K58" s="15">
        <f t="shared" si="4"/>
        <v>148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28</v>
      </c>
      <c r="P58" s="16">
        <f t="shared" si="10"/>
        <v>0</v>
      </c>
      <c r="Q58" s="17">
        <f t="shared" si="5"/>
        <v>148</v>
      </c>
    </row>
    <row r="59" spans="1:17">
      <c r="A59" s="8" t="s">
        <v>101</v>
      </c>
      <c r="B59" s="15">
        <f>'[1]01'!B61</f>
        <v>120</v>
      </c>
      <c r="C59" s="16">
        <f>'[1]01'!C61</f>
        <v>0</v>
      </c>
      <c r="D59" s="16">
        <f>'[1]01'!D61</f>
        <v>200</v>
      </c>
      <c r="E59" s="16">
        <f>'[1]01'!E61</f>
        <v>0</v>
      </c>
      <c r="F59" s="15">
        <f t="shared" si="6"/>
        <v>320</v>
      </c>
      <c r="G59" s="15">
        <f>'[1]01'!H61</f>
        <v>120</v>
      </c>
      <c r="H59" s="16">
        <f>'[1]01'!I61</f>
        <v>0</v>
      </c>
      <c r="I59" s="16">
        <f>'[1]01'!J61</f>
        <v>28</v>
      </c>
      <c r="J59" s="16">
        <f>'[1]01'!K61</f>
        <v>0</v>
      </c>
      <c r="K59" s="15">
        <f t="shared" si="4"/>
        <v>148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28</v>
      </c>
      <c r="P59" s="16">
        <f t="shared" si="10"/>
        <v>0</v>
      </c>
      <c r="Q59" s="17">
        <f t="shared" si="5"/>
        <v>148</v>
      </c>
    </row>
    <row r="60" spans="1:17">
      <c r="A60" s="8" t="s">
        <v>102</v>
      </c>
      <c r="B60" s="15">
        <f>'[1]01'!B62</f>
        <v>120</v>
      </c>
      <c r="C60" s="16">
        <f>'[1]01'!C62</f>
        <v>0</v>
      </c>
      <c r="D60" s="16">
        <f>'[1]01'!D62</f>
        <v>200</v>
      </c>
      <c r="E60" s="16">
        <f>'[1]01'!E62</f>
        <v>0</v>
      </c>
      <c r="F60" s="15">
        <f t="shared" si="6"/>
        <v>320</v>
      </c>
      <c r="G60" s="15">
        <f>'[1]01'!H62</f>
        <v>120</v>
      </c>
      <c r="H60" s="16">
        <f>'[1]01'!I62</f>
        <v>0</v>
      </c>
      <c r="I60" s="16">
        <f>'[1]01'!J62</f>
        <v>28</v>
      </c>
      <c r="J60" s="16">
        <f>'[1]01'!K62</f>
        <v>0</v>
      </c>
      <c r="K60" s="15">
        <f t="shared" si="4"/>
        <v>148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28</v>
      </c>
      <c r="P60" s="16">
        <f t="shared" si="10"/>
        <v>0</v>
      </c>
      <c r="Q60" s="17">
        <f t="shared" si="5"/>
        <v>148</v>
      </c>
    </row>
    <row r="61" spans="1:17">
      <c r="A61" s="8" t="s">
        <v>103</v>
      </c>
      <c r="B61" s="15">
        <f>'[1]01'!B63</f>
        <v>120</v>
      </c>
      <c r="C61" s="16">
        <f>'[1]01'!C63</f>
        <v>0</v>
      </c>
      <c r="D61" s="16">
        <f>'[1]01'!D63</f>
        <v>200</v>
      </c>
      <c r="E61" s="16">
        <f>'[1]01'!E63</f>
        <v>0</v>
      </c>
      <c r="F61" s="15">
        <f t="shared" si="6"/>
        <v>320</v>
      </c>
      <c r="G61" s="15">
        <f>'[1]01'!H63</f>
        <v>120</v>
      </c>
      <c r="H61" s="16">
        <f>'[1]01'!I63</f>
        <v>0</v>
      </c>
      <c r="I61" s="16">
        <f>'[1]01'!J63</f>
        <v>28</v>
      </c>
      <c r="J61" s="16">
        <f>'[1]01'!K63</f>
        <v>0</v>
      </c>
      <c r="K61" s="15">
        <f t="shared" si="4"/>
        <v>148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28</v>
      </c>
      <c r="P61" s="16">
        <f t="shared" si="10"/>
        <v>0</v>
      </c>
      <c r="Q61" s="17">
        <f t="shared" si="5"/>
        <v>148</v>
      </c>
    </row>
    <row r="62" spans="1:17">
      <c r="A62" s="8" t="s">
        <v>104</v>
      </c>
      <c r="B62" s="15">
        <f>'[1]01'!B64</f>
        <v>120</v>
      </c>
      <c r="C62" s="16">
        <f>'[1]01'!C64</f>
        <v>0</v>
      </c>
      <c r="D62" s="16">
        <f>'[1]01'!D64</f>
        <v>200</v>
      </c>
      <c r="E62" s="16">
        <f>'[1]01'!E64</f>
        <v>0</v>
      </c>
      <c r="F62" s="15">
        <f t="shared" si="6"/>
        <v>320</v>
      </c>
      <c r="G62" s="15">
        <f>'[1]01'!H64</f>
        <v>120</v>
      </c>
      <c r="H62" s="16">
        <f>'[1]01'!I64</f>
        <v>0</v>
      </c>
      <c r="I62" s="16">
        <f>'[1]01'!J64</f>
        <v>28</v>
      </c>
      <c r="J62" s="16">
        <f>'[1]01'!K64</f>
        <v>0</v>
      </c>
      <c r="K62" s="15">
        <f t="shared" si="4"/>
        <v>148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28</v>
      </c>
      <c r="P62" s="16">
        <f t="shared" si="10"/>
        <v>0</v>
      </c>
      <c r="Q62" s="17">
        <f t="shared" si="5"/>
        <v>148</v>
      </c>
    </row>
    <row r="63" spans="1:17">
      <c r="A63" s="8" t="s">
        <v>105</v>
      </c>
      <c r="B63" s="15">
        <f>'[1]01'!B65</f>
        <v>120</v>
      </c>
      <c r="C63" s="16">
        <f>'[1]01'!C65</f>
        <v>0</v>
      </c>
      <c r="D63" s="16">
        <f>'[1]01'!D65</f>
        <v>200</v>
      </c>
      <c r="E63" s="16">
        <f>'[1]01'!E65</f>
        <v>0</v>
      </c>
      <c r="F63" s="15">
        <f t="shared" si="6"/>
        <v>320</v>
      </c>
      <c r="G63" s="15">
        <f>'[1]01'!H65</f>
        <v>120</v>
      </c>
      <c r="H63" s="16">
        <f>'[1]01'!I65</f>
        <v>0</v>
      </c>
      <c r="I63" s="16">
        <f>'[1]01'!J65</f>
        <v>28</v>
      </c>
      <c r="J63" s="16">
        <f>'[1]01'!K65</f>
        <v>0</v>
      </c>
      <c r="K63" s="15">
        <f t="shared" si="4"/>
        <v>148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28</v>
      </c>
      <c r="P63" s="16">
        <f t="shared" si="10"/>
        <v>0</v>
      </c>
      <c r="Q63" s="17">
        <f t="shared" si="5"/>
        <v>148</v>
      </c>
    </row>
    <row r="64" spans="1:17">
      <c r="A64" s="8" t="s">
        <v>106</v>
      </c>
      <c r="B64" s="15">
        <f>'[1]01'!B66</f>
        <v>120</v>
      </c>
      <c r="C64" s="16">
        <f>'[1]01'!C66</f>
        <v>0</v>
      </c>
      <c r="D64" s="16">
        <f>'[1]01'!D66</f>
        <v>200</v>
      </c>
      <c r="E64" s="16">
        <f>'[1]01'!E66</f>
        <v>0</v>
      </c>
      <c r="F64" s="15">
        <f t="shared" si="6"/>
        <v>320</v>
      </c>
      <c r="G64" s="15">
        <f>'[1]01'!H66</f>
        <v>120</v>
      </c>
      <c r="H64" s="16">
        <f>'[1]01'!I66</f>
        <v>0</v>
      </c>
      <c r="I64" s="16">
        <f>'[1]01'!J66</f>
        <v>28</v>
      </c>
      <c r="J64" s="16">
        <f>'[1]01'!K66</f>
        <v>0</v>
      </c>
      <c r="K64" s="15">
        <f t="shared" si="4"/>
        <v>148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28</v>
      </c>
      <c r="P64" s="16">
        <f t="shared" si="10"/>
        <v>0</v>
      </c>
      <c r="Q64" s="17">
        <f t="shared" si="5"/>
        <v>148</v>
      </c>
    </row>
    <row r="65" spans="1:19">
      <c r="A65" s="8" t="s">
        <v>107</v>
      </c>
      <c r="B65" s="15">
        <f>'[1]01'!B67</f>
        <v>120</v>
      </c>
      <c r="C65" s="16">
        <f>'[1]01'!C67</f>
        <v>0</v>
      </c>
      <c r="D65" s="16">
        <f>'[1]01'!D67</f>
        <v>200</v>
      </c>
      <c r="E65" s="16">
        <f>'[1]01'!E67</f>
        <v>0</v>
      </c>
      <c r="F65" s="15">
        <f t="shared" si="6"/>
        <v>320</v>
      </c>
      <c r="G65" s="15">
        <f>'[1]01'!H67</f>
        <v>120</v>
      </c>
      <c r="H65" s="16">
        <f>'[1]01'!I67</f>
        <v>0</v>
      </c>
      <c r="I65" s="16">
        <f>'[1]01'!J67</f>
        <v>28</v>
      </c>
      <c r="J65" s="16">
        <f>'[1]01'!K67</f>
        <v>0</v>
      </c>
      <c r="K65" s="15">
        <f t="shared" si="4"/>
        <v>148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28</v>
      </c>
      <c r="P65" s="16">
        <f t="shared" si="10"/>
        <v>0</v>
      </c>
      <c r="Q65" s="17">
        <f t="shared" si="5"/>
        <v>148</v>
      </c>
    </row>
    <row r="66" spans="1:19">
      <c r="A66" s="8" t="s">
        <v>108</v>
      </c>
      <c r="B66" s="15">
        <f>'[1]01'!B68</f>
        <v>120</v>
      </c>
      <c r="C66" s="16">
        <f>'[1]01'!C68</f>
        <v>0</v>
      </c>
      <c r="D66" s="16">
        <f>'[1]01'!D68</f>
        <v>200</v>
      </c>
      <c r="E66" s="16">
        <f>'[1]01'!E68</f>
        <v>0</v>
      </c>
      <c r="F66" s="15">
        <f t="shared" si="6"/>
        <v>320</v>
      </c>
      <c r="G66" s="15">
        <f>'[1]01'!H68</f>
        <v>120</v>
      </c>
      <c r="H66" s="16">
        <f>'[1]01'!I68</f>
        <v>0</v>
      </c>
      <c r="I66" s="16">
        <f>'[1]01'!J68</f>
        <v>28</v>
      </c>
      <c r="J66" s="16">
        <f>'[1]01'!K68</f>
        <v>0</v>
      </c>
      <c r="K66" s="15">
        <f t="shared" si="4"/>
        <v>148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28</v>
      </c>
      <c r="P66" s="16">
        <f t="shared" si="10"/>
        <v>0</v>
      </c>
      <c r="Q66" s="17">
        <f t="shared" si="5"/>
        <v>148</v>
      </c>
    </row>
    <row r="67" spans="1:19">
      <c r="A67" s="8" t="s">
        <v>109</v>
      </c>
      <c r="B67" s="15">
        <f>'[1]01'!B69</f>
        <v>120</v>
      </c>
      <c r="C67" s="16">
        <f>'[1]01'!C69</f>
        <v>0</v>
      </c>
      <c r="D67" s="16">
        <f>'[1]01'!D69</f>
        <v>200</v>
      </c>
      <c r="E67" s="16">
        <f>'[1]01'!E69</f>
        <v>0</v>
      </c>
      <c r="F67" s="15">
        <f t="shared" si="6"/>
        <v>320</v>
      </c>
      <c r="G67" s="15">
        <f>'[1]01'!H69</f>
        <v>120</v>
      </c>
      <c r="H67" s="16">
        <f>'[1]01'!I69</f>
        <v>0</v>
      </c>
      <c r="I67" s="16">
        <f>'[1]01'!J69</f>
        <v>28</v>
      </c>
      <c r="J67" s="16">
        <f>'[1]01'!K69</f>
        <v>0</v>
      </c>
      <c r="K67" s="15">
        <f t="shared" si="4"/>
        <v>148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28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148</v>
      </c>
    </row>
    <row r="68" spans="1:19">
      <c r="A68" s="8" t="s">
        <v>110</v>
      </c>
      <c r="B68" s="15">
        <f>'[1]01'!B70</f>
        <v>120</v>
      </c>
      <c r="C68" s="16">
        <f>'[1]01'!C70</f>
        <v>0</v>
      </c>
      <c r="D68" s="16">
        <f>'[1]01'!D70</f>
        <v>200</v>
      </c>
      <c r="E68" s="16">
        <f>'[1]01'!E70</f>
        <v>0</v>
      </c>
      <c r="F68" s="15">
        <f t="shared" si="6"/>
        <v>320</v>
      </c>
      <c r="G68" s="15">
        <f>'[1]01'!H70</f>
        <v>120</v>
      </c>
      <c r="H68" s="16">
        <f>'[1]01'!I70</f>
        <v>0</v>
      </c>
      <c r="I68" s="16">
        <f>'[1]01'!J70</f>
        <v>28</v>
      </c>
      <c r="J68" s="16">
        <f>'[1]01'!K70</f>
        <v>0</v>
      </c>
      <c r="K68" s="15">
        <f t="shared" ref="K68:K98" si="15">SUM(G68:J68)</f>
        <v>148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28</v>
      </c>
      <c r="P68" s="16">
        <f t="shared" si="14"/>
        <v>0</v>
      </c>
      <c r="Q68" s="17">
        <f t="shared" ref="Q68:Q98" si="16">SUM(M68:P68)</f>
        <v>148</v>
      </c>
    </row>
    <row r="69" spans="1:19">
      <c r="A69" s="8" t="s">
        <v>111</v>
      </c>
      <c r="B69" s="15">
        <f>'[1]01'!B71</f>
        <v>120</v>
      </c>
      <c r="C69" s="16">
        <f>'[1]01'!C71</f>
        <v>0</v>
      </c>
      <c r="D69" s="16">
        <f>'[1]01'!D71</f>
        <v>200</v>
      </c>
      <c r="E69" s="16">
        <f>'[1]01'!E71</f>
        <v>0</v>
      </c>
      <c r="F69" s="15">
        <f t="shared" ref="F69:F98" si="17">SUM(B69:E69)</f>
        <v>320</v>
      </c>
      <c r="G69" s="15">
        <f>'[1]01'!H71</f>
        <v>120</v>
      </c>
      <c r="H69" s="16">
        <f>'[1]01'!I71</f>
        <v>0</v>
      </c>
      <c r="I69" s="16">
        <f>'[1]01'!J71</f>
        <v>28</v>
      </c>
      <c r="J69" s="16">
        <f>'[1]01'!K71</f>
        <v>0</v>
      </c>
      <c r="K69" s="15">
        <f t="shared" si="15"/>
        <v>148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28</v>
      </c>
      <c r="P69" s="16">
        <f t="shared" si="14"/>
        <v>0</v>
      </c>
      <c r="Q69" s="17">
        <f t="shared" si="16"/>
        <v>148</v>
      </c>
      <c r="S69">
        <f>96*4</f>
        <v>384</v>
      </c>
    </row>
    <row r="70" spans="1:19">
      <c r="A70" s="8" t="s">
        <v>112</v>
      </c>
      <c r="B70" s="15">
        <f>'[1]01'!B72</f>
        <v>120</v>
      </c>
      <c r="C70" s="16">
        <f>'[1]01'!C72</f>
        <v>0</v>
      </c>
      <c r="D70" s="16">
        <f>'[1]01'!D72</f>
        <v>200</v>
      </c>
      <c r="E70" s="16">
        <f>'[1]01'!E72</f>
        <v>0</v>
      </c>
      <c r="F70" s="15">
        <f t="shared" si="17"/>
        <v>320</v>
      </c>
      <c r="G70" s="15">
        <f>'[1]01'!H72</f>
        <v>120</v>
      </c>
      <c r="H70" s="16">
        <f>'[1]01'!I72</f>
        <v>0</v>
      </c>
      <c r="I70" s="16">
        <f>'[1]01'!J72</f>
        <v>28</v>
      </c>
      <c r="J70" s="16">
        <f>'[1]01'!K72</f>
        <v>0</v>
      </c>
      <c r="K70" s="15">
        <f t="shared" si="15"/>
        <v>148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28</v>
      </c>
      <c r="P70" s="16">
        <f t="shared" si="14"/>
        <v>0</v>
      </c>
      <c r="Q70" s="17">
        <f t="shared" si="16"/>
        <v>148</v>
      </c>
    </row>
    <row r="71" spans="1:19">
      <c r="A71" s="8" t="s">
        <v>113</v>
      </c>
      <c r="B71" s="15">
        <f>'[1]01'!B73</f>
        <v>120</v>
      </c>
      <c r="C71" s="16">
        <f>'[1]01'!C73</f>
        <v>0</v>
      </c>
      <c r="D71" s="16">
        <f>'[1]01'!D73</f>
        <v>200</v>
      </c>
      <c r="E71" s="16">
        <f>'[1]01'!E73</f>
        <v>0</v>
      </c>
      <c r="F71" s="15">
        <f t="shared" si="17"/>
        <v>320</v>
      </c>
      <c r="G71" s="15">
        <f>'[1]01'!H73</f>
        <v>120</v>
      </c>
      <c r="H71" s="16">
        <f>'[1]01'!I73</f>
        <v>0</v>
      </c>
      <c r="I71" s="16">
        <f>'[1]01'!J73</f>
        <v>28</v>
      </c>
      <c r="J71" s="16">
        <f>'[1]01'!K73</f>
        <v>0</v>
      </c>
      <c r="K71" s="15">
        <f t="shared" si="15"/>
        <v>148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28</v>
      </c>
      <c r="P71" s="16">
        <f t="shared" si="14"/>
        <v>0</v>
      </c>
      <c r="Q71" s="17">
        <f t="shared" si="16"/>
        <v>148</v>
      </c>
    </row>
    <row r="72" spans="1:19">
      <c r="A72" s="8" t="s">
        <v>114</v>
      </c>
      <c r="B72" s="15">
        <f>'[1]01'!B74</f>
        <v>120</v>
      </c>
      <c r="C72" s="16">
        <f>'[1]01'!C74</f>
        <v>0</v>
      </c>
      <c r="D72" s="16">
        <f>'[1]01'!D74</f>
        <v>200</v>
      </c>
      <c r="E72" s="16">
        <f>'[1]01'!E74</f>
        <v>0</v>
      </c>
      <c r="F72" s="15">
        <f t="shared" si="17"/>
        <v>320</v>
      </c>
      <c r="G72" s="15">
        <f>'[1]01'!H74</f>
        <v>120</v>
      </c>
      <c r="H72" s="16">
        <f>'[1]01'!I74</f>
        <v>0</v>
      </c>
      <c r="I72" s="16">
        <f>'[1]01'!J74</f>
        <v>28</v>
      </c>
      <c r="J72" s="16">
        <f>'[1]01'!K74</f>
        <v>0</v>
      </c>
      <c r="K72" s="15">
        <f t="shared" si="15"/>
        <v>148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28</v>
      </c>
      <c r="P72" s="16">
        <f t="shared" si="14"/>
        <v>0</v>
      </c>
      <c r="Q72" s="17">
        <f t="shared" si="16"/>
        <v>148</v>
      </c>
    </row>
    <row r="73" spans="1:19">
      <c r="A73" s="8" t="s">
        <v>115</v>
      </c>
      <c r="B73" s="15">
        <f>'[1]01'!B75</f>
        <v>120</v>
      </c>
      <c r="C73" s="16">
        <f>'[1]01'!C75</f>
        <v>0</v>
      </c>
      <c r="D73" s="16">
        <f>'[1]01'!D75</f>
        <v>200</v>
      </c>
      <c r="E73" s="16">
        <f>'[1]01'!E75</f>
        <v>0</v>
      </c>
      <c r="F73" s="15">
        <f t="shared" si="17"/>
        <v>320</v>
      </c>
      <c r="G73" s="15">
        <f>'[1]01'!H75</f>
        <v>120</v>
      </c>
      <c r="H73" s="16">
        <f>'[1]01'!I75</f>
        <v>0</v>
      </c>
      <c r="I73" s="16">
        <f>'[1]01'!J75</f>
        <v>28</v>
      </c>
      <c r="J73" s="16">
        <f>'[1]01'!K75</f>
        <v>0</v>
      </c>
      <c r="K73" s="15">
        <f t="shared" si="15"/>
        <v>148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28</v>
      </c>
      <c r="P73" s="16">
        <f t="shared" si="14"/>
        <v>0</v>
      </c>
      <c r="Q73" s="17">
        <f t="shared" si="16"/>
        <v>148</v>
      </c>
    </row>
    <row r="74" spans="1:19">
      <c r="A74" s="8" t="s">
        <v>116</v>
      </c>
      <c r="B74" s="15">
        <f>'[1]01'!B76</f>
        <v>120</v>
      </c>
      <c r="C74" s="16">
        <f>'[1]01'!C76</f>
        <v>0</v>
      </c>
      <c r="D74" s="16">
        <f>'[1]01'!D76</f>
        <v>200</v>
      </c>
      <c r="E74" s="16">
        <f>'[1]01'!E76</f>
        <v>0</v>
      </c>
      <c r="F74" s="15">
        <f t="shared" si="17"/>
        <v>320</v>
      </c>
      <c r="G74" s="15">
        <f>'[1]01'!H76</f>
        <v>120</v>
      </c>
      <c r="H74" s="16">
        <f>'[1]01'!I76</f>
        <v>0</v>
      </c>
      <c r="I74" s="16">
        <f>'[1]01'!J76</f>
        <v>28</v>
      </c>
      <c r="J74" s="16">
        <f>'[1]01'!K76</f>
        <v>0</v>
      </c>
      <c r="K74" s="15">
        <f t="shared" si="15"/>
        <v>148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28</v>
      </c>
      <c r="P74" s="16">
        <f t="shared" si="14"/>
        <v>0</v>
      </c>
      <c r="Q74" s="17">
        <f t="shared" si="16"/>
        <v>148</v>
      </c>
    </row>
    <row r="75" spans="1:19">
      <c r="A75" s="8" t="s">
        <v>117</v>
      </c>
      <c r="B75" s="15">
        <f>'[1]01'!B77</f>
        <v>120</v>
      </c>
      <c r="C75" s="16">
        <f>'[1]01'!C77</f>
        <v>0</v>
      </c>
      <c r="D75" s="16">
        <f>'[1]01'!D77</f>
        <v>200</v>
      </c>
      <c r="E75" s="16">
        <f>'[1]01'!E77</f>
        <v>0</v>
      </c>
      <c r="F75" s="15">
        <f t="shared" si="17"/>
        <v>320</v>
      </c>
      <c r="G75" s="15">
        <f>'[1]01'!H77</f>
        <v>120</v>
      </c>
      <c r="H75" s="16">
        <f>'[1]01'!I77</f>
        <v>0</v>
      </c>
      <c r="I75" s="16">
        <f>'[1]01'!J77</f>
        <v>28</v>
      </c>
      <c r="J75" s="16">
        <f>'[1]01'!K77</f>
        <v>0</v>
      </c>
      <c r="K75" s="15">
        <f t="shared" si="15"/>
        <v>148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28</v>
      </c>
      <c r="P75" s="16">
        <f t="shared" si="14"/>
        <v>0</v>
      </c>
      <c r="Q75" s="17">
        <f t="shared" si="16"/>
        <v>148</v>
      </c>
    </row>
    <row r="76" spans="1:19">
      <c r="A76" s="8" t="s">
        <v>118</v>
      </c>
      <c r="B76" s="15">
        <f>'[1]01'!B78</f>
        <v>120</v>
      </c>
      <c r="C76" s="16">
        <f>'[1]01'!C78</f>
        <v>0</v>
      </c>
      <c r="D76" s="16">
        <f>'[1]01'!D78</f>
        <v>200</v>
      </c>
      <c r="E76" s="16">
        <f>'[1]01'!E78</f>
        <v>0</v>
      </c>
      <c r="F76" s="15">
        <f t="shared" si="17"/>
        <v>320</v>
      </c>
      <c r="G76" s="15">
        <f>'[1]01'!H78</f>
        <v>120</v>
      </c>
      <c r="H76" s="16">
        <f>'[1]01'!I78</f>
        <v>0</v>
      </c>
      <c r="I76" s="16">
        <f>'[1]01'!J78</f>
        <v>28</v>
      </c>
      <c r="J76" s="16">
        <f>'[1]01'!K78</f>
        <v>0</v>
      </c>
      <c r="K76" s="15">
        <f t="shared" si="15"/>
        <v>148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28</v>
      </c>
      <c r="P76" s="16">
        <f t="shared" si="14"/>
        <v>0</v>
      </c>
      <c r="Q76" s="17">
        <f t="shared" si="16"/>
        <v>148</v>
      </c>
    </row>
    <row r="77" spans="1:19">
      <c r="A77" s="8" t="s">
        <v>119</v>
      </c>
      <c r="B77" s="15">
        <f>'[1]01'!B79</f>
        <v>120</v>
      </c>
      <c r="C77" s="16">
        <f>'[1]01'!C79</f>
        <v>0</v>
      </c>
      <c r="D77" s="16">
        <f>'[1]01'!D79</f>
        <v>200</v>
      </c>
      <c r="E77" s="16">
        <f>'[1]01'!E79</f>
        <v>0</v>
      </c>
      <c r="F77" s="15">
        <f t="shared" si="17"/>
        <v>320</v>
      </c>
      <c r="G77" s="15">
        <f>'[1]01'!H79</f>
        <v>120</v>
      </c>
      <c r="H77" s="16">
        <f>'[1]01'!I79</f>
        <v>0</v>
      </c>
      <c r="I77" s="16">
        <f>'[1]01'!J79</f>
        <v>28</v>
      </c>
      <c r="J77" s="16">
        <f>'[1]01'!K79</f>
        <v>0</v>
      </c>
      <c r="K77" s="15">
        <f t="shared" si="15"/>
        <v>148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28</v>
      </c>
      <c r="P77" s="16">
        <f t="shared" si="14"/>
        <v>0</v>
      </c>
      <c r="Q77" s="17">
        <f t="shared" si="16"/>
        <v>148</v>
      </c>
    </row>
    <row r="78" spans="1:19">
      <c r="A78" s="8" t="s">
        <v>120</v>
      </c>
      <c r="B78" s="15">
        <f>'[1]01'!B80</f>
        <v>120</v>
      </c>
      <c r="C78" s="16">
        <f>'[1]01'!C80</f>
        <v>0</v>
      </c>
      <c r="D78" s="16">
        <f>'[1]01'!D80</f>
        <v>200</v>
      </c>
      <c r="E78" s="16">
        <f>'[1]01'!E80</f>
        <v>0</v>
      </c>
      <c r="F78" s="15">
        <f t="shared" si="17"/>
        <v>320</v>
      </c>
      <c r="G78" s="15">
        <f>'[1]01'!H80</f>
        <v>120</v>
      </c>
      <c r="H78" s="16">
        <f>'[1]01'!I80</f>
        <v>0</v>
      </c>
      <c r="I78" s="16">
        <f>'[1]01'!J80</f>
        <v>28</v>
      </c>
      <c r="J78" s="16">
        <f>'[1]01'!K80</f>
        <v>0</v>
      </c>
      <c r="K78" s="15">
        <f t="shared" si="15"/>
        <v>148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28</v>
      </c>
      <c r="P78" s="16">
        <f t="shared" si="14"/>
        <v>0</v>
      </c>
      <c r="Q78" s="17">
        <f t="shared" si="16"/>
        <v>148</v>
      </c>
    </row>
    <row r="79" spans="1:19">
      <c r="A79" s="8" t="s">
        <v>121</v>
      </c>
      <c r="B79" s="15">
        <f>'[1]01'!B81</f>
        <v>120</v>
      </c>
      <c r="C79" s="16">
        <f>'[1]01'!C81</f>
        <v>0</v>
      </c>
      <c r="D79" s="16">
        <f>'[1]01'!D81</f>
        <v>200</v>
      </c>
      <c r="E79" s="16">
        <f>'[1]01'!E81</f>
        <v>0</v>
      </c>
      <c r="F79" s="15">
        <f t="shared" si="17"/>
        <v>320</v>
      </c>
      <c r="G79" s="15">
        <f>'[1]01'!H81</f>
        <v>120</v>
      </c>
      <c r="H79" s="16">
        <f>'[1]01'!I81</f>
        <v>0</v>
      </c>
      <c r="I79" s="16">
        <f>'[1]01'!J81</f>
        <v>28</v>
      </c>
      <c r="J79" s="16">
        <f>'[1]01'!K81</f>
        <v>0</v>
      </c>
      <c r="K79" s="15">
        <f t="shared" si="15"/>
        <v>148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28</v>
      </c>
      <c r="P79" s="16">
        <f t="shared" si="14"/>
        <v>0</v>
      </c>
      <c r="Q79" s="17">
        <f t="shared" si="16"/>
        <v>148</v>
      </c>
    </row>
    <row r="80" spans="1:19">
      <c r="A80" s="8" t="s">
        <v>122</v>
      </c>
      <c r="B80" s="15">
        <f>'[1]01'!B82</f>
        <v>120</v>
      </c>
      <c r="C80" s="16">
        <f>'[1]01'!C82</f>
        <v>0</v>
      </c>
      <c r="D80" s="16">
        <f>'[1]01'!D82</f>
        <v>200</v>
      </c>
      <c r="E80" s="16">
        <f>'[1]01'!E82</f>
        <v>0</v>
      </c>
      <c r="F80" s="15">
        <f t="shared" si="17"/>
        <v>320</v>
      </c>
      <c r="G80" s="15">
        <f>'[1]01'!H82</f>
        <v>120</v>
      </c>
      <c r="H80" s="16">
        <f>'[1]01'!I82</f>
        <v>0</v>
      </c>
      <c r="I80" s="16">
        <f>'[1]01'!J82</f>
        <v>28</v>
      </c>
      <c r="J80" s="16">
        <f>'[1]01'!K82</f>
        <v>0</v>
      </c>
      <c r="K80" s="15">
        <f t="shared" si="15"/>
        <v>148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28</v>
      </c>
      <c r="P80" s="16">
        <f t="shared" si="14"/>
        <v>0</v>
      </c>
      <c r="Q80" s="17">
        <f t="shared" si="16"/>
        <v>148</v>
      </c>
    </row>
    <row r="81" spans="1:17">
      <c r="A81" s="8" t="s">
        <v>123</v>
      </c>
      <c r="B81" s="15">
        <f>'[1]01'!B83</f>
        <v>120</v>
      </c>
      <c r="C81" s="16">
        <f>'[1]01'!C83</f>
        <v>0</v>
      </c>
      <c r="D81" s="16">
        <f>'[1]01'!D83</f>
        <v>200</v>
      </c>
      <c r="E81" s="16">
        <f>'[1]01'!E83</f>
        <v>0</v>
      </c>
      <c r="F81" s="15">
        <f t="shared" si="17"/>
        <v>320</v>
      </c>
      <c r="G81" s="15">
        <f>'[1]01'!H83</f>
        <v>120</v>
      </c>
      <c r="H81" s="16">
        <f>'[1]01'!I83</f>
        <v>0</v>
      </c>
      <c r="I81" s="16">
        <f>'[1]01'!J83</f>
        <v>28</v>
      </c>
      <c r="J81" s="16">
        <f>'[1]01'!K83</f>
        <v>0</v>
      </c>
      <c r="K81" s="15">
        <f t="shared" si="15"/>
        <v>148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28</v>
      </c>
      <c r="P81" s="16">
        <f t="shared" si="14"/>
        <v>0</v>
      </c>
      <c r="Q81" s="17">
        <f t="shared" si="16"/>
        <v>148</v>
      </c>
    </row>
    <row r="82" spans="1:17">
      <c r="A82" s="8" t="s">
        <v>124</v>
      </c>
      <c r="B82" s="15">
        <f>'[1]01'!B84</f>
        <v>120</v>
      </c>
      <c r="C82" s="16">
        <f>'[1]01'!C84</f>
        <v>0</v>
      </c>
      <c r="D82" s="16">
        <f>'[1]01'!D84</f>
        <v>200</v>
      </c>
      <c r="E82" s="16">
        <f>'[1]01'!E84</f>
        <v>0</v>
      </c>
      <c r="F82" s="15">
        <f t="shared" si="17"/>
        <v>320</v>
      </c>
      <c r="G82" s="15">
        <f>'[1]01'!H84</f>
        <v>120</v>
      </c>
      <c r="H82" s="16">
        <f>'[1]01'!I84</f>
        <v>0</v>
      </c>
      <c r="I82" s="16">
        <f>'[1]01'!J84</f>
        <v>28</v>
      </c>
      <c r="J82" s="16">
        <f>'[1]01'!K84</f>
        <v>0</v>
      </c>
      <c r="K82" s="15">
        <f t="shared" si="15"/>
        <v>148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28</v>
      </c>
      <c r="P82" s="16">
        <f t="shared" si="14"/>
        <v>0</v>
      </c>
      <c r="Q82" s="17">
        <f t="shared" si="16"/>
        <v>148</v>
      </c>
    </row>
    <row r="83" spans="1:17">
      <c r="A83" s="8" t="s">
        <v>125</v>
      </c>
      <c r="B83" s="15">
        <f>'[1]01'!B85</f>
        <v>120</v>
      </c>
      <c r="C83" s="16">
        <f>'[1]01'!C85</f>
        <v>0</v>
      </c>
      <c r="D83" s="16">
        <f>'[1]01'!D85</f>
        <v>200</v>
      </c>
      <c r="E83" s="16">
        <f>'[1]01'!E85</f>
        <v>0</v>
      </c>
      <c r="F83" s="15">
        <f t="shared" si="17"/>
        <v>320</v>
      </c>
      <c r="G83" s="15">
        <f>'[1]01'!H85</f>
        <v>120</v>
      </c>
      <c r="H83" s="16">
        <f>'[1]01'!I85</f>
        <v>0</v>
      </c>
      <c r="I83" s="16">
        <f>'[1]01'!J85</f>
        <v>28</v>
      </c>
      <c r="J83" s="16">
        <f>'[1]01'!K85</f>
        <v>0</v>
      </c>
      <c r="K83" s="15">
        <f t="shared" si="15"/>
        <v>148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28</v>
      </c>
      <c r="P83" s="16">
        <f t="shared" si="14"/>
        <v>0</v>
      </c>
      <c r="Q83" s="17">
        <f t="shared" si="16"/>
        <v>148</v>
      </c>
    </row>
    <row r="84" spans="1:17">
      <c r="A84" s="8" t="s">
        <v>126</v>
      </c>
      <c r="B84" s="15">
        <f>'[1]01'!B86</f>
        <v>120</v>
      </c>
      <c r="C84" s="16">
        <f>'[1]01'!C86</f>
        <v>0</v>
      </c>
      <c r="D84" s="16">
        <f>'[1]01'!D86</f>
        <v>200</v>
      </c>
      <c r="E84" s="16">
        <f>'[1]01'!E86</f>
        <v>0</v>
      </c>
      <c r="F84" s="15">
        <f t="shared" si="17"/>
        <v>320</v>
      </c>
      <c r="G84" s="15">
        <f>'[1]01'!H86</f>
        <v>120</v>
      </c>
      <c r="H84" s="16">
        <f>'[1]01'!I86</f>
        <v>0</v>
      </c>
      <c r="I84" s="16">
        <f>'[1]01'!J86</f>
        <v>28</v>
      </c>
      <c r="J84" s="16">
        <f>'[1]01'!K86</f>
        <v>0</v>
      </c>
      <c r="K84" s="15">
        <f t="shared" si="15"/>
        <v>148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28</v>
      </c>
      <c r="P84" s="16">
        <f t="shared" si="14"/>
        <v>0</v>
      </c>
      <c r="Q84" s="17">
        <f t="shared" si="16"/>
        <v>148</v>
      </c>
    </row>
    <row r="85" spans="1:17">
      <c r="A85" s="8" t="s">
        <v>127</v>
      </c>
      <c r="B85" s="15">
        <f>'[1]01'!B87</f>
        <v>120</v>
      </c>
      <c r="C85" s="16">
        <f>'[1]01'!C87</f>
        <v>0</v>
      </c>
      <c r="D85" s="16">
        <f>'[1]01'!D87</f>
        <v>200</v>
      </c>
      <c r="E85" s="16">
        <f>'[1]01'!E87</f>
        <v>0</v>
      </c>
      <c r="F85" s="15">
        <f t="shared" si="17"/>
        <v>320</v>
      </c>
      <c r="G85" s="15">
        <f>'[1]01'!H87</f>
        <v>120</v>
      </c>
      <c r="H85" s="16">
        <f>'[1]01'!I87</f>
        <v>0</v>
      </c>
      <c r="I85" s="16">
        <f>'[1]01'!J87</f>
        <v>28</v>
      </c>
      <c r="J85" s="16">
        <f>'[1]01'!K87</f>
        <v>0</v>
      </c>
      <c r="K85" s="15">
        <f t="shared" si="15"/>
        <v>148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28</v>
      </c>
      <c r="P85" s="16">
        <f t="shared" si="14"/>
        <v>0</v>
      </c>
      <c r="Q85" s="17">
        <f t="shared" si="16"/>
        <v>148</v>
      </c>
    </row>
    <row r="86" spans="1:17">
      <c r="A86" s="8" t="s">
        <v>128</v>
      </c>
      <c r="B86" s="15">
        <f>'[1]01'!B88</f>
        <v>120</v>
      </c>
      <c r="C86" s="16">
        <f>'[1]01'!C88</f>
        <v>0</v>
      </c>
      <c r="D86" s="16">
        <f>'[1]01'!D88</f>
        <v>200</v>
      </c>
      <c r="E86" s="16">
        <f>'[1]01'!E88</f>
        <v>0</v>
      </c>
      <c r="F86" s="15">
        <f t="shared" si="17"/>
        <v>320</v>
      </c>
      <c r="G86" s="15">
        <f>'[1]01'!H88</f>
        <v>120</v>
      </c>
      <c r="H86" s="16">
        <f>'[1]01'!I88</f>
        <v>0</v>
      </c>
      <c r="I86" s="16">
        <f>'[1]01'!J88</f>
        <v>28</v>
      </c>
      <c r="J86" s="16">
        <f>'[1]01'!K88</f>
        <v>0</v>
      </c>
      <c r="K86" s="15">
        <f t="shared" si="15"/>
        <v>148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28</v>
      </c>
      <c r="P86" s="16">
        <f t="shared" si="14"/>
        <v>0</v>
      </c>
      <c r="Q86" s="17">
        <f t="shared" si="16"/>
        <v>148</v>
      </c>
    </row>
    <row r="87" spans="1:17">
      <c r="A87" s="8" t="s">
        <v>129</v>
      </c>
      <c r="B87" s="15">
        <f>'[1]01'!B89</f>
        <v>120</v>
      </c>
      <c r="C87" s="16">
        <f>'[1]01'!C89</f>
        <v>0</v>
      </c>
      <c r="D87" s="16">
        <f>'[1]01'!D89</f>
        <v>200</v>
      </c>
      <c r="E87" s="16">
        <f>'[1]01'!E89</f>
        <v>0</v>
      </c>
      <c r="F87" s="15">
        <f t="shared" si="17"/>
        <v>320</v>
      </c>
      <c r="G87" s="15">
        <f>'[1]01'!H89</f>
        <v>120</v>
      </c>
      <c r="H87" s="16">
        <f>'[1]01'!I89</f>
        <v>0</v>
      </c>
      <c r="I87" s="16">
        <f>'[1]01'!J89</f>
        <v>30</v>
      </c>
      <c r="J87" s="16">
        <f>'[1]01'!K89</f>
        <v>0</v>
      </c>
      <c r="K87" s="15">
        <f t="shared" si="15"/>
        <v>150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30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'[1]01'!B90</f>
        <v>120</v>
      </c>
      <c r="C88" s="16">
        <f>'[1]01'!C90</f>
        <v>0</v>
      </c>
      <c r="D88" s="16">
        <f>'[1]01'!D90</f>
        <v>200</v>
      </c>
      <c r="E88" s="16">
        <f>'[1]01'!E90</f>
        <v>0</v>
      </c>
      <c r="F88" s="15">
        <f t="shared" si="17"/>
        <v>320</v>
      </c>
      <c r="G88" s="15">
        <f>'[1]01'!H90</f>
        <v>120</v>
      </c>
      <c r="H88" s="16">
        <f>'[1]01'!I90</f>
        <v>0</v>
      </c>
      <c r="I88" s="16">
        <f>'[1]01'!J90</f>
        <v>30</v>
      </c>
      <c r="J88" s="16">
        <f>'[1]01'!K90</f>
        <v>0</v>
      </c>
      <c r="K88" s="15">
        <f t="shared" si="15"/>
        <v>150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30</v>
      </c>
      <c r="P88" s="16">
        <f t="shared" si="14"/>
        <v>0</v>
      </c>
      <c r="Q88" s="17">
        <f t="shared" si="16"/>
        <v>150</v>
      </c>
    </row>
    <row r="89" spans="1:17">
      <c r="A89" s="8" t="s">
        <v>131</v>
      </c>
      <c r="B89" s="15">
        <f>'[1]01'!B91</f>
        <v>120</v>
      </c>
      <c r="C89" s="16">
        <f>'[1]01'!C91</f>
        <v>0</v>
      </c>
      <c r="D89" s="16">
        <f>'[1]01'!D91</f>
        <v>200</v>
      </c>
      <c r="E89" s="16">
        <f>'[1]01'!E91</f>
        <v>0</v>
      </c>
      <c r="F89" s="15">
        <f t="shared" si="17"/>
        <v>320</v>
      </c>
      <c r="G89" s="15">
        <f>'[1]01'!H91</f>
        <v>120</v>
      </c>
      <c r="H89" s="16">
        <f>'[1]01'!I91</f>
        <v>0</v>
      </c>
      <c r="I89" s="16">
        <f>'[1]01'!J91</f>
        <v>30</v>
      </c>
      <c r="J89" s="16">
        <f>'[1]01'!K91</f>
        <v>0</v>
      </c>
      <c r="K89" s="15">
        <f t="shared" si="15"/>
        <v>150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30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'[1]01'!B92</f>
        <v>120</v>
      </c>
      <c r="C90" s="16">
        <f>'[1]01'!C92</f>
        <v>0</v>
      </c>
      <c r="D90" s="16">
        <f>'[1]01'!D92</f>
        <v>200</v>
      </c>
      <c r="E90" s="16">
        <f>'[1]01'!E92</f>
        <v>0</v>
      </c>
      <c r="F90" s="15">
        <f t="shared" si="17"/>
        <v>320</v>
      </c>
      <c r="G90" s="15">
        <f>'[1]01'!H92</f>
        <v>120</v>
      </c>
      <c r="H90" s="16">
        <f>'[1]01'!I92</f>
        <v>0</v>
      </c>
      <c r="I90" s="16">
        <f>'[1]01'!J92</f>
        <v>30</v>
      </c>
      <c r="J90" s="16">
        <f>'[1]01'!K92</f>
        <v>0</v>
      </c>
      <c r="K90" s="15">
        <f t="shared" si="15"/>
        <v>150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30</v>
      </c>
      <c r="P90" s="16">
        <f t="shared" si="14"/>
        <v>0</v>
      </c>
      <c r="Q90" s="17">
        <f t="shared" si="16"/>
        <v>150</v>
      </c>
    </row>
    <row r="91" spans="1:17">
      <c r="A91" s="8" t="s">
        <v>133</v>
      </c>
      <c r="B91" s="15">
        <f>'[1]01'!B93</f>
        <v>120</v>
      </c>
      <c r="C91" s="16">
        <f>'[1]01'!C93</f>
        <v>0</v>
      </c>
      <c r="D91" s="16">
        <f>'[1]01'!D93</f>
        <v>200</v>
      </c>
      <c r="E91" s="16">
        <f>'[1]01'!E93</f>
        <v>0</v>
      </c>
      <c r="F91" s="15">
        <f t="shared" si="17"/>
        <v>320</v>
      </c>
      <c r="G91" s="15">
        <f>'[1]01'!H93</f>
        <v>120</v>
      </c>
      <c r="H91" s="16">
        <f>'[1]01'!I93</f>
        <v>0</v>
      </c>
      <c r="I91" s="16">
        <f>'[1]01'!J93</f>
        <v>32</v>
      </c>
      <c r="J91" s="16">
        <f>'[1]01'!K93</f>
        <v>0</v>
      </c>
      <c r="K91" s="15">
        <f t="shared" si="15"/>
        <v>152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32</v>
      </c>
      <c r="P91" s="16">
        <f t="shared" si="14"/>
        <v>0</v>
      </c>
      <c r="Q91" s="17">
        <f t="shared" si="16"/>
        <v>152</v>
      </c>
    </row>
    <row r="92" spans="1:17">
      <c r="A92" s="8" t="s">
        <v>134</v>
      </c>
      <c r="B92" s="15">
        <f>'[1]01'!B94</f>
        <v>120</v>
      </c>
      <c r="C92" s="16">
        <f>'[1]01'!C94</f>
        <v>0</v>
      </c>
      <c r="D92" s="16">
        <f>'[1]01'!D94</f>
        <v>200</v>
      </c>
      <c r="E92" s="16">
        <f>'[1]01'!E94</f>
        <v>0</v>
      </c>
      <c r="F92" s="15">
        <f t="shared" si="17"/>
        <v>320</v>
      </c>
      <c r="G92" s="15">
        <f>'[1]01'!H94</f>
        <v>120</v>
      </c>
      <c r="H92" s="16">
        <f>'[1]01'!I94</f>
        <v>0</v>
      </c>
      <c r="I92" s="16">
        <f>'[1]01'!J94</f>
        <v>32</v>
      </c>
      <c r="J92" s="16">
        <f>'[1]01'!K94</f>
        <v>0</v>
      </c>
      <c r="K92" s="15">
        <f t="shared" si="15"/>
        <v>152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32</v>
      </c>
      <c r="P92" s="16">
        <f t="shared" si="14"/>
        <v>0</v>
      </c>
      <c r="Q92" s="17">
        <f t="shared" si="16"/>
        <v>152</v>
      </c>
    </row>
    <row r="93" spans="1:17">
      <c r="A93" s="8" t="s">
        <v>135</v>
      </c>
      <c r="B93" s="15">
        <f>'[1]01'!B95</f>
        <v>120</v>
      </c>
      <c r="C93" s="16">
        <f>'[1]01'!C95</f>
        <v>0</v>
      </c>
      <c r="D93" s="16">
        <f>'[1]01'!D95</f>
        <v>200</v>
      </c>
      <c r="E93" s="16">
        <f>'[1]01'!E95</f>
        <v>0</v>
      </c>
      <c r="F93" s="15">
        <f t="shared" si="17"/>
        <v>320</v>
      </c>
      <c r="G93" s="15">
        <f>'[1]01'!H95</f>
        <v>120</v>
      </c>
      <c r="H93" s="16">
        <f>'[1]01'!I95</f>
        <v>0</v>
      </c>
      <c r="I93" s="16">
        <f>'[1]01'!J95</f>
        <v>32</v>
      </c>
      <c r="J93" s="16">
        <f>'[1]01'!K95</f>
        <v>0</v>
      </c>
      <c r="K93" s="15">
        <f t="shared" si="15"/>
        <v>152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32</v>
      </c>
      <c r="P93" s="16">
        <f t="shared" si="14"/>
        <v>0</v>
      </c>
      <c r="Q93" s="17">
        <f t="shared" si="16"/>
        <v>152</v>
      </c>
    </row>
    <row r="94" spans="1:17">
      <c r="A94" s="8" t="s">
        <v>136</v>
      </c>
      <c r="B94" s="15">
        <f>'[1]01'!B96</f>
        <v>120</v>
      </c>
      <c r="C94" s="16">
        <f>'[1]01'!C96</f>
        <v>0</v>
      </c>
      <c r="D94" s="16">
        <f>'[1]01'!D96</f>
        <v>200</v>
      </c>
      <c r="E94" s="16">
        <f>'[1]01'!E96</f>
        <v>0</v>
      </c>
      <c r="F94" s="15">
        <f t="shared" si="17"/>
        <v>320</v>
      </c>
      <c r="G94" s="15">
        <f>'[1]01'!H96</f>
        <v>120</v>
      </c>
      <c r="H94" s="16">
        <f>'[1]01'!I96</f>
        <v>0</v>
      </c>
      <c r="I94" s="16">
        <f>'[1]01'!J96</f>
        <v>32</v>
      </c>
      <c r="J94" s="16">
        <f>'[1]01'!K96</f>
        <v>0</v>
      </c>
      <c r="K94" s="15">
        <f t="shared" si="15"/>
        <v>152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32</v>
      </c>
      <c r="P94" s="16">
        <f t="shared" si="14"/>
        <v>0</v>
      </c>
      <c r="Q94" s="17">
        <f t="shared" si="16"/>
        <v>152</v>
      </c>
    </row>
    <row r="95" spans="1:17">
      <c r="A95" s="8" t="s">
        <v>137</v>
      </c>
      <c r="B95" s="15">
        <f>'[1]01'!B97</f>
        <v>120</v>
      </c>
      <c r="C95" s="16">
        <f>'[1]01'!C97</f>
        <v>0</v>
      </c>
      <c r="D95" s="16">
        <f>'[1]01'!D97</f>
        <v>200</v>
      </c>
      <c r="E95" s="16">
        <f>'[1]01'!E97</f>
        <v>0</v>
      </c>
      <c r="F95" s="15">
        <f t="shared" si="17"/>
        <v>320</v>
      </c>
      <c r="G95" s="15">
        <f>'[1]01'!H97</f>
        <v>120</v>
      </c>
      <c r="H95" s="16">
        <f>'[1]01'!I97</f>
        <v>0</v>
      </c>
      <c r="I95" s="16">
        <f>'[1]01'!J97</f>
        <v>32</v>
      </c>
      <c r="J95" s="16">
        <f>'[1]01'!K97</f>
        <v>0</v>
      </c>
      <c r="K95" s="15">
        <f t="shared" si="15"/>
        <v>152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32</v>
      </c>
      <c r="P95" s="16">
        <f t="shared" si="14"/>
        <v>0</v>
      </c>
      <c r="Q95" s="17">
        <f t="shared" si="16"/>
        <v>152</v>
      </c>
    </row>
    <row r="96" spans="1:17">
      <c r="A96" s="8" t="s">
        <v>138</v>
      </c>
      <c r="B96" s="15">
        <f>'[1]01'!B98</f>
        <v>120</v>
      </c>
      <c r="C96" s="16">
        <f>'[1]01'!C98</f>
        <v>0</v>
      </c>
      <c r="D96" s="16">
        <f>'[1]01'!D98</f>
        <v>200</v>
      </c>
      <c r="E96" s="16">
        <f>'[1]01'!E98</f>
        <v>0</v>
      </c>
      <c r="F96" s="15">
        <f t="shared" si="17"/>
        <v>320</v>
      </c>
      <c r="G96" s="15">
        <f>'[1]01'!H98</f>
        <v>120</v>
      </c>
      <c r="H96" s="16">
        <f>'[1]01'!I98</f>
        <v>0</v>
      </c>
      <c r="I96" s="16">
        <f>'[1]01'!J98</f>
        <v>32</v>
      </c>
      <c r="J96" s="16">
        <f>'[1]01'!K98</f>
        <v>0</v>
      </c>
      <c r="K96" s="15">
        <f t="shared" si="15"/>
        <v>152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32</v>
      </c>
      <c r="P96" s="16">
        <f t="shared" si="14"/>
        <v>0</v>
      </c>
      <c r="Q96" s="17">
        <f t="shared" si="16"/>
        <v>152</v>
      </c>
    </row>
    <row r="97" spans="1:17">
      <c r="A97" s="8" t="s">
        <v>139</v>
      </c>
      <c r="B97" s="15">
        <f>'[1]01'!B99</f>
        <v>120</v>
      </c>
      <c r="C97" s="16">
        <f>'[1]01'!C99</f>
        <v>0</v>
      </c>
      <c r="D97" s="16">
        <f>'[1]01'!D99</f>
        <v>200</v>
      </c>
      <c r="E97" s="16">
        <f>'[1]01'!E99</f>
        <v>0</v>
      </c>
      <c r="F97" s="15">
        <f t="shared" si="17"/>
        <v>320</v>
      </c>
      <c r="G97" s="15">
        <f>'[1]01'!H99</f>
        <v>120</v>
      </c>
      <c r="H97" s="16">
        <f>'[1]01'!I99</f>
        <v>0</v>
      </c>
      <c r="I97" s="16">
        <f>'[1]01'!J99</f>
        <v>32</v>
      </c>
      <c r="J97" s="16">
        <f>'[1]01'!K99</f>
        <v>0</v>
      </c>
      <c r="K97" s="15">
        <f t="shared" si="15"/>
        <v>152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32</v>
      </c>
      <c r="P97" s="16">
        <f t="shared" si="14"/>
        <v>0</v>
      </c>
      <c r="Q97" s="17">
        <f t="shared" si="16"/>
        <v>152</v>
      </c>
    </row>
    <row r="98" spans="1:17">
      <c r="A98" s="8" t="s">
        <v>140</v>
      </c>
      <c r="B98" s="15">
        <f>'[1]01'!B100</f>
        <v>120</v>
      </c>
      <c r="C98" s="16">
        <f>'[1]01'!C100</f>
        <v>0</v>
      </c>
      <c r="D98" s="16">
        <f>'[1]01'!D100</f>
        <v>200</v>
      </c>
      <c r="E98" s="16">
        <f>'[1]01'!E100</f>
        <v>0</v>
      </c>
      <c r="F98" s="15">
        <f t="shared" si="17"/>
        <v>320</v>
      </c>
      <c r="G98" s="15">
        <f>'[1]01'!H100</f>
        <v>120</v>
      </c>
      <c r="H98" s="16">
        <f>'[1]01'!I100</f>
        <v>0</v>
      </c>
      <c r="I98" s="16">
        <f>'[1]01'!J100</f>
        <v>32</v>
      </c>
      <c r="J98" s="16">
        <f>'[1]01'!K100</f>
        <v>0</v>
      </c>
      <c r="K98" s="15">
        <f t="shared" si="15"/>
        <v>152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32</v>
      </c>
      <c r="P98" s="16">
        <f t="shared" si="14"/>
        <v>0</v>
      </c>
      <c r="Q98" s="17">
        <f t="shared" si="16"/>
        <v>152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</v>
      </c>
      <c r="E99" s="15">
        <f t="shared" si="18"/>
        <v>0</v>
      </c>
      <c r="F99" s="15">
        <f t="shared" si="18"/>
        <v>7.68</v>
      </c>
      <c r="G99" s="15">
        <f t="shared" si="18"/>
        <v>2.88</v>
      </c>
      <c r="H99" s="15">
        <f t="shared" si="18"/>
        <v>0</v>
      </c>
      <c r="I99" s="15">
        <f t="shared" si="18"/>
        <v>0.74850000000000005</v>
      </c>
      <c r="J99" s="15">
        <f t="shared" si="18"/>
        <v>0</v>
      </c>
      <c r="K99" s="15">
        <f t="shared" si="18"/>
        <v>3.6284999999999998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0.74850000000000005</v>
      </c>
      <c r="P99" s="15">
        <f t="shared" si="18"/>
        <v>0</v>
      </c>
      <c r="Q99" s="15">
        <f t="shared" si="18"/>
        <v>3.6284999999999998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44805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'[2]01'!B5</f>
        <v>84</v>
      </c>
      <c r="C3" s="202">
        <f>'[2]01'!C5</f>
        <v>0</v>
      </c>
      <c r="D3" s="202">
        <f>'[2]01'!D5</f>
        <v>0</v>
      </c>
      <c r="E3" s="202">
        <f>'[2]01'!E5</f>
        <v>0</v>
      </c>
      <c r="F3" s="15">
        <f>SUM(B3:E3)</f>
        <v>84</v>
      </c>
      <c r="G3" s="201">
        <f>'[2]01'!H5</f>
        <v>36</v>
      </c>
      <c r="H3" s="202">
        <f>'[2]01'!I5</f>
        <v>0</v>
      </c>
      <c r="I3" s="202">
        <f>'[2]01'!J5</f>
        <v>0</v>
      </c>
      <c r="J3" s="202">
        <f>'[2]01'!K5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01">
        <f>'[2]01'!B6</f>
        <v>84</v>
      </c>
      <c r="C4" s="202">
        <f>'[2]01'!C6</f>
        <v>0</v>
      </c>
      <c r="D4" s="202">
        <f>'[2]01'!D6</f>
        <v>0</v>
      </c>
      <c r="E4" s="202">
        <f>'[2]01'!E6</f>
        <v>0</v>
      </c>
      <c r="F4" s="15">
        <f>SUM(B4:E4)</f>
        <v>84</v>
      </c>
      <c r="G4" s="201">
        <f>'[2]01'!H6</f>
        <v>36</v>
      </c>
      <c r="H4" s="202">
        <f>'[2]01'!I6</f>
        <v>0</v>
      </c>
      <c r="I4" s="202">
        <f>'[2]01'!J6</f>
        <v>0</v>
      </c>
      <c r="J4" s="202">
        <f>'[2]01'!K6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1">
        <f>'[2]01'!B7</f>
        <v>84</v>
      </c>
      <c r="C5" s="202">
        <f>'[2]01'!C7</f>
        <v>0</v>
      </c>
      <c r="D5" s="202">
        <f>'[2]01'!D7</f>
        <v>0</v>
      </c>
      <c r="E5" s="202">
        <f>'[2]01'!E7</f>
        <v>0</v>
      </c>
      <c r="F5" s="15">
        <f t="shared" ref="F5:F68" si="6">SUM(B5:E5)</f>
        <v>84</v>
      </c>
      <c r="G5" s="201">
        <f>'[2]01'!H7</f>
        <v>36</v>
      </c>
      <c r="H5" s="202">
        <f>'[2]01'!I7</f>
        <v>0</v>
      </c>
      <c r="I5" s="202">
        <f>'[2]01'!J7</f>
        <v>0</v>
      </c>
      <c r="J5" s="202">
        <f>'[2]01'!K7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1">
        <f>'[2]01'!B8</f>
        <v>84</v>
      </c>
      <c r="C6" s="202">
        <f>'[2]01'!C8</f>
        <v>0</v>
      </c>
      <c r="D6" s="202">
        <f>'[2]01'!D8</f>
        <v>0</v>
      </c>
      <c r="E6" s="202">
        <f>'[2]01'!E8</f>
        <v>0</v>
      </c>
      <c r="F6" s="15">
        <f t="shared" si="6"/>
        <v>84</v>
      </c>
      <c r="G6" s="201">
        <f>'[2]01'!H8</f>
        <v>36</v>
      </c>
      <c r="H6" s="202">
        <f>'[2]01'!I8</f>
        <v>0</v>
      </c>
      <c r="I6" s="202">
        <f>'[2]01'!J8</f>
        <v>0</v>
      </c>
      <c r="J6" s="202">
        <f>'[2]01'!K8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1">
        <f>'[2]01'!B9</f>
        <v>84</v>
      </c>
      <c r="C7" s="202">
        <f>'[2]01'!C9</f>
        <v>0</v>
      </c>
      <c r="D7" s="202">
        <f>'[2]01'!D9</f>
        <v>0</v>
      </c>
      <c r="E7" s="202">
        <f>'[2]01'!E9</f>
        <v>0</v>
      </c>
      <c r="F7" s="15">
        <f t="shared" si="6"/>
        <v>84</v>
      </c>
      <c r="G7" s="201">
        <f>'[2]01'!H9</f>
        <v>36</v>
      </c>
      <c r="H7" s="202">
        <f>'[2]01'!I9</f>
        <v>0</v>
      </c>
      <c r="I7" s="202">
        <f>'[2]01'!J9</f>
        <v>0</v>
      </c>
      <c r="J7" s="202">
        <f>'[2]01'!K9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01">
        <f>'[2]01'!B10</f>
        <v>84</v>
      </c>
      <c r="C8" s="202">
        <f>'[2]01'!C10</f>
        <v>0</v>
      </c>
      <c r="D8" s="202">
        <f>'[2]01'!D10</f>
        <v>0</v>
      </c>
      <c r="E8" s="202">
        <f>'[2]01'!E10</f>
        <v>0</v>
      </c>
      <c r="F8" s="15">
        <f t="shared" si="6"/>
        <v>84</v>
      </c>
      <c r="G8" s="201">
        <f>'[2]01'!H10</f>
        <v>36</v>
      </c>
      <c r="H8" s="202">
        <f>'[2]01'!I10</f>
        <v>0</v>
      </c>
      <c r="I8" s="202">
        <f>'[2]01'!J10</f>
        <v>0</v>
      </c>
      <c r="J8" s="202">
        <f>'[2]01'!K10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01">
        <f>'[2]01'!B11</f>
        <v>84</v>
      </c>
      <c r="C9" s="202">
        <f>'[2]01'!C11</f>
        <v>0</v>
      </c>
      <c r="D9" s="202">
        <f>'[2]01'!D11</f>
        <v>0</v>
      </c>
      <c r="E9" s="202">
        <f>'[2]01'!E11</f>
        <v>0</v>
      </c>
      <c r="F9" s="15">
        <f t="shared" si="6"/>
        <v>84</v>
      </c>
      <c r="G9" s="201">
        <f>'[2]01'!H11</f>
        <v>36</v>
      </c>
      <c r="H9" s="202">
        <f>'[2]01'!I11</f>
        <v>0</v>
      </c>
      <c r="I9" s="202">
        <f>'[2]01'!J11</f>
        <v>0</v>
      </c>
      <c r="J9" s="202">
        <f>'[2]01'!K11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1">
        <f>'[2]01'!B12</f>
        <v>84</v>
      </c>
      <c r="C10" s="202">
        <f>'[2]01'!C12</f>
        <v>0</v>
      </c>
      <c r="D10" s="202">
        <f>'[2]01'!D12</f>
        <v>0</v>
      </c>
      <c r="E10" s="202">
        <f>'[2]01'!E12</f>
        <v>0</v>
      </c>
      <c r="F10" s="15">
        <f t="shared" si="6"/>
        <v>84</v>
      </c>
      <c r="G10" s="201">
        <f>'[2]01'!H12</f>
        <v>36</v>
      </c>
      <c r="H10" s="202">
        <f>'[2]01'!I12</f>
        <v>0</v>
      </c>
      <c r="I10" s="202">
        <f>'[2]01'!J12</f>
        <v>0</v>
      </c>
      <c r="J10" s="202">
        <f>'[2]01'!K12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01">
        <f>'[2]01'!B13</f>
        <v>84</v>
      </c>
      <c r="C11" s="202">
        <f>'[2]01'!C13</f>
        <v>0</v>
      </c>
      <c r="D11" s="202">
        <f>'[2]01'!D13</f>
        <v>0</v>
      </c>
      <c r="E11" s="202">
        <f>'[2]01'!E13</f>
        <v>0</v>
      </c>
      <c r="F11" s="15">
        <f t="shared" si="6"/>
        <v>84</v>
      </c>
      <c r="G11" s="201">
        <f>'[2]01'!H13</f>
        <v>36</v>
      </c>
      <c r="H11" s="202">
        <f>'[2]01'!I13</f>
        <v>0</v>
      </c>
      <c r="I11" s="202">
        <f>'[2]01'!J13</f>
        <v>0</v>
      </c>
      <c r="J11" s="202">
        <f>'[2]01'!K13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01">
        <f>'[2]01'!B14</f>
        <v>84</v>
      </c>
      <c r="C12" s="202">
        <f>'[2]01'!C14</f>
        <v>0</v>
      </c>
      <c r="D12" s="202">
        <f>'[2]01'!D14</f>
        <v>0</v>
      </c>
      <c r="E12" s="202">
        <f>'[2]01'!E14</f>
        <v>0</v>
      </c>
      <c r="F12" s="15">
        <f t="shared" si="6"/>
        <v>84</v>
      </c>
      <c r="G12" s="201">
        <f>'[2]01'!H14</f>
        <v>35</v>
      </c>
      <c r="H12" s="202">
        <f>'[2]01'!I14</f>
        <v>0</v>
      </c>
      <c r="I12" s="202">
        <f>'[2]01'!J14</f>
        <v>0</v>
      </c>
      <c r="J12" s="202">
        <f>'[2]01'!K14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1">
        <f>'[2]01'!B15</f>
        <v>84</v>
      </c>
      <c r="C13" s="202">
        <f>'[2]01'!C15</f>
        <v>0</v>
      </c>
      <c r="D13" s="202">
        <f>'[2]01'!D15</f>
        <v>0</v>
      </c>
      <c r="E13" s="202">
        <f>'[2]01'!E15</f>
        <v>0</v>
      </c>
      <c r="F13" s="15">
        <f t="shared" si="6"/>
        <v>84</v>
      </c>
      <c r="G13" s="201">
        <f>'[2]01'!H15</f>
        <v>35</v>
      </c>
      <c r="H13" s="202">
        <f>'[2]01'!I15</f>
        <v>0</v>
      </c>
      <c r="I13" s="202">
        <f>'[2]01'!J15</f>
        <v>0</v>
      </c>
      <c r="J13" s="202">
        <f>'[2]01'!K15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1">
        <f>'[2]01'!B16</f>
        <v>84</v>
      </c>
      <c r="C14" s="202">
        <f>'[2]01'!C16</f>
        <v>0</v>
      </c>
      <c r="D14" s="202">
        <f>'[2]01'!D16</f>
        <v>0</v>
      </c>
      <c r="E14" s="202">
        <f>'[2]01'!E16</f>
        <v>0</v>
      </c>
      <c r="F14" s="15">
        <f t="shared" si="6"/>
        <v>84</v>
      </c>
      <c r="G14" s="201">
        <f>'[2]01'!H16</f>
        <v>35</v>
      </c>
      <c r="H14" s="202">
        <f>'[2]01'!I16</f>
        <v>0</v>
      </c>
      <c r="I14" s="202">
        <f>'[2]01'!J16</f>
        <v>0</v>
      </c>
      <c r="J14" s="202">
        <f>'[2]01'!K16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1">
        <f>'[2]01'!B17</f>
        <v>84</v>
      </c>
      <c r="C15" s="202">
        <f>'[2]01'!C17</f>
        <v>0</v>
      </c>
      <c r="D15" s="202">
        <f>'[2]01'!D17</f>
        <v>0</v>
      </c>
      <c r="E15" s="202">
        <f>'[2]01'!E17</f>
        <v>0</v>
      </c>
      <c r="F15" s="15">
        <f t="shared" si="6"/>
        <v>84</v>
      </c>
      <c r="G15" s="201">
        <f>'[2]01'!H17</f>
        <v>36</v>
      </c>
      <c r="H15" s="202">
        <f>'[2]01'!I17</f>
        <v>0</v>
      </c>
      <c r="I15" s="202">
        <f>'[2]01'!J17</f>
        <v>0</v>
      </c>
      <c r="J15" s="202">
        <f>'[2]01'!K17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01">
        <f>'[2]01'!B18</f>
        <v>84</v>
      </c>
      <c r="C16" s="202">
        <f>'[2]01'!C18</f>
        <v>0</v>
      </c>
      <c r="D16" s="202">
        <f>'[2]01'!D18</f>
        <v>0</v>
      </c>
      <c r="E16" s="202">
        <f>'[2]01'!E18</f>
        <v>0</v>
      </c>
      <c r="F16" s="15">
        <f t="shared" si="6"/>
        <v>84</v>
      </c>
      <c r="G16" s="201">
        <f>'[2]01'!H18</f>
        <v>36</v>
      </c>
      <c r="H16" s="202">
        <f>'[2]01'!I18</f>
        <v>0</v>
      </c>
      <c r="I16" s="202">
        <f>'[2]01'!J18</f>
        <v>0</v>
      </c>
      <c r="J16" s="202">
        <f>'[2]01'!K18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01">
        <f>'[2]01'!B19</f>
        <v>84</v>
      </c>
      <c r="C17" s="202">
        <f>'[2]01'!C19</f>
        <v>0</v>
      </c>
      <c r="D17" s="202">
        <f>'[2]01'!D19</f>
        <v>0</v>
      </c>
      <c r="E17" s="202">
        <f>'[2]01'!E19</f>
        <v>0</v>
      </c>
      <c r="F17" s="15">
        <f t="shared" si="6"/>
        <v>84</v>
      </c>
      <c r="G17" s="201">
        <f>'[2]01'!H19</f>
        <v>36</v>
      </c>
      <c r="H17" s="202">
        <f>'[2]01'!I19</f>
        <v>0</v>
      </c>
      <c r="I17" s="202">
        <f>'[2]01'!J19</f>
        <v>0</v>
      </c>
      <c r="J17" s="202">
        <f>'[2]01'!K19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01">
        <f>'[2]01'!B20</f>
        <v>84</v>
      </c>
      <c r="C18" s="202">
        <f>'[2]01'!C20</f>
        <v>0</v>
      </c>
      <c r="D18" s="202">
        <f>'[2]01'!D20</f>
        <v>0</v>
      </c>
      <c r="E18" s="202">
        <f>'[2]01'!E20</f>
        <v>0</v>
      </c>
      <c r="F18" s="15">
        <f t="shared" si="6"/>
        <v>84</v>
      </c>
      <c r="G18" s="201">
        <f>'[2]01'!H20</f>
        <v>36</v>
      </c>
      <c r="H18" s="202">
        <f>'[2]01'!I20</f>
        <v>0</v>
      </c>
      <c r="I18" s="202">
        <f>'[2]01'!J20</f>
        <v>0</v>
      </c>
      <c r="J18" s="202">
        <f>'[2]01'!K20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01">
        <f>'[2]01'!B21</f>
        <v>84</v>
      </c>
      <c r="C19" s="202">
        <f>'[2]01'!C21</f>
        <v>0</v>
      </c>
      <c r="D19" s="202">
        <f>'[2]01'!D21</f>
        <v>0</v>
      </c>
      <c r="E19" s="202">
        <f>'[2]01'!E21</f>
        <v>0</v>
      </c>
      <c r="F19" s="15">
        <f t="shared" si="6"/>
        <v>84</v>
      </c>
      <c r="G19" s="201">
        <f>'[2]01'!H21</f>
        <v>36</v>
      </c>
      <c r="H19" s="202">
        <f>'[2]01'!I21</f>
        <v>0</v>
      </c>
      <c r="I19" s="202">
        <f>'[2]01'!J21</f>
        <v>0</v>
      </c>
      <c r="J19" s="202">
        <f>'[2]01'!K21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1">
        <f>'[2]01'!B22</f>
        <v>84</v>
      </c>
      <c r="C20" s="202">
        <f>'[2]01'!C22</f>
        <v>0</v>
      </c>
      <c r="D20" s="202">
        <f>'[2]01'!D22</f>
        <v>0</v>
      </c>
      <c r="E20" s="202">
        <f>'[2]01'!E22</f>
        <v>0</v>
      </c>
      <c r="F20" s="15">
        <f t="shared" si="6"/>
        <v>84</v>
      </c>
      <c r="G20" s="201">
        <f>'[2]01'!H22</f>
        <v>36</v>
      </c>
      <c r="H20" s="202">
        <f>'[2]01'!I22</f>
        <v>0</v>
      </c>
      <c r="I20" s="202">
        <f>'[2]01'!J22</f>
        <v>0</v>
      </c>
      <c r="J20" s="202">
        <f>'[2]01'!K22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1">
        <f>'[2]01'!B23</f>
        <v>84</v>
      </c>
      <c r="C21" s="202">
        <f>'[2]01'!C23</f>
        <v>0</v>
      </c>
      <c r="D21" s="202">
        <f>'[2]01'!D23</f>
        <v>0</v>
      </c>
      <c r="E21" s="202">
        <f>'[2]01'!E23</f>
        <v>0</v>
      </c>
      <c r="F21" s="15">
        <f t="shared" si="6"/>
        <v>84</v>
      </c>
      <c r="G21" s="201">
        <f>'[2]01'!H23</f>
        <v>36</v>
      </c>
      <c r="H21" s="202">
        <f>'[2]01'!I23</f>
        <v>0</v>
      </c>
      <c r="I21" s="202">
        <f>'[2]01'!J23</f>
        <v>0</v>
      </c>
      <c r="J21" s="202">
        <f>'[2]01'!K23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1">
        <f>'[2]01'!B24</f>
        <v>84</v>
      </c>
      <c r="C22" s="202">
        <f>'[2]01'!C24</f>
        <v>0</v>
      </c>
      <c r="D22" s="202">
        <f>'[2]01'!D24</f>
        <v>0</v>
      </c>
      <c r="E22" s="202">
        <f>'[2]01'!E24</f>
        <v>0</v>
      </c>
      <c r="F22" s="15">
        <f t="shared" si="6"/>
        <v>84</v>
      </c>
      <c r="G22" s="201">
        <f>'[2]01'!H24</f>
        <v>36</v>
      </c>
      <c r="H22" s="202">
        <f>'[2]01'!I24</f>
        <v>0</v>
      </c>
      <c r="I22" s="202">
        <f>'[2]01'!J24</f>
        <v>0</v>
      </c>
      <c r="J22" s="202">
        <f>'[2]01'!K24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1">
        <f>'[2]01'!B25</f>
        <v>84</v>
      </c>
      <c r="C23" s="202">
        <f>'[2]01'!C25</f>
        <v>0</v>
      </c>
      <c r="D23" s="202">
        <f>'[2]01'!D25</f>
        <v>0</v>
      </c>
      <c r="E23" s="202">
        <f>'[2]01'!E25</f>
        <v>0</v>
      </c>
      <c r="F23" s="15">
        <f t="shared" si="6"/>
        <v>84</v>
      </c>
      <c r="G23" s="201">
        <f>'[2]01'!H25</f>
        <v>36</v>
      </c>
      <c r="H23" s="202">
        <f>'[2]01'!I25</f>
        <v>0</v>
      </c>
      <c r="I23" s="202">
        <f>'[2]01'!J25</f>
        <v>0</v>
      </c>
      <c r="J23" s="202">
        <f>'[2]01'!K25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1">
        <f>'[2]01'!B26</f>
        <v>84</v>
      </c>
      <c r="C24" s="202">
        <f>'[2]01'!C26</f>
        <v>0</v>
      </c>
      <c r="D24" s="202">
        <f>'[2]01'!D26</f>
        <v>0</v>
      </c>
      <c r="E24" s="202">
        <f>'[2]01'!E26</f>
        <v>0</v>
      </c>
      <c r="F24" s="15">
        <f t="shared" si="6"/>
        <v>84</v>
      </c>
      <c r="G24" s="201">
        <f>'[2]01'!H26</f>
        <v>36</v>
      </c>
      <c r="H24" s="202">
        <f>'[2]01'!I26</f>
        <v>0</v>
      </c>
      <c r="I24" s="202">
        <f>'[2]01'!J26</f>
        <v>0</v>
      </c>
      <c r="J24" s="202">
        <f>'[2]01'!K26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1">
        <f>'[2]01'!B27</f>
        <v>84</v>
      </c>
      <c r="C25" s="202">
        <f>'[2]01'!C27</f>
        <v>0</v>
      </c>
      <c r="D25" s="202">
        <f>'[2]01'!D27</f>
        <v>0</v>
      </c>
      <c r="E25" s="202">
        <f>'[2]01'!E27</f>
        <v>0</v>
      </c>
      <c r="F25" s="15">
        <f t="shared" si="6"/>
        <v>84</v>
      </c>
      <c r="G25" s="201">
        <f>'[2]01'!H27</f>
        <v>36</v>
      </c>
      <c r="H25" s="202">
        <f>'[2]01'!I27</f>
        <v>0</v>
      </c>
      <c r="I25" s="202">
        <f>'[2]01'!J27</f>
        <v>0</v>
      </c>
      <c r="J25" s="202">
        <f>'[2]01'!K27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1">
        <f>'[2]01'!B28</f>
        <v>84</v>
      </c>
      <c r="C26" s="202">
        <f>'[2]01'!C28</f>
        <v>0</v>
      </c>
      <c r="D26" s="202">
        <f>'[2]01'!D28</f>
        <v>0</v>
      </c>
      <c r="E26" s="202">
        <f>'[2]01'!E28</f>
        <v>0</v>
      </c>
      <c r="F26" s="15">
        <f t="shared" si="6"/>
        <v>84</v>
      </c>
      <c r="G26" s="201">
        <f>'[2]01'!H28</f>
        <v>36</v>
      </c>
      <c r="H26" s="202">
        <f>'[2]01'!I28</f>
        <v>0</v>
      </c>
      <c r="I26" s="202">
        <f>'[2]01'!J28</f>
        <v>0</v>
      </c>
      <c r="J26" s="202">
        <f>'[2]01'!K28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1">
        <f>'[2]01'!B29</f>
        <v>84</v>
      </c>
      <c r="C27" s="202">
        <f>'[2]01'!C29</f>
        <v>0</v>
      </c>
      <c r="D27" s="202">
        <f>'[2]01'!D29</f>
        <v>0</v>
      </c>
      <c r="E27" s="202">
        <f>'[2]01'!E29</f>
        <v>0</v>
      </c>
      <c r="F27" s="15">
        <f t="shared" si="6"/>
        <v>84</v>
      </c>
      <c r="G27" s="201">
        <f>'[2]01'!H29</f>
        <v>36</v>
      </c>
      <c r="H27" s="202">
        <f>'[2]01'!I29</f>
        <v>0</v>
      </c>
      <c r="I27" s="202">
        <f>'[2]01'!J29</f>
        <v>0</v>
      </c>
      <c r="J27" s="202">
        <f>'[2]01'!K29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1">
        <f>'[2]01'!B30</f>
        <v>84</v>
      </c>
      <c r="C28" s="202">
        <f>'[2]01'!C30</f>
        <v>0</v>
      </c>
      <c r="D28" s="202">
        <f>'[2]01'!D30</f>
        <v>0</v>
      </c>
      <c r="E28" s="202">
        <f>'[2]01'!E30</f>
        <v>0</v>
      </c>
      <c r="F28" s="15">
        <f t="shared" si="6"/>
        <v>84</v>
      </c>
      <c r="G28" s="201">
        <f>'[2]01'!H30</f>
        <v>36</v>
      </c>
      <c r="H28" s="202">
        <f>'[2]01'!I30</f>
        <v>0</v>
      </c>
      <c r="I28" s="202">
        <f>'[2]01'!J30</f>
        <v>0</v>
      </c>
      <c r="J28" s="202">
        <f>'[2]01'!K30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1">
        <f>'[2]01'!B31</f>
        <v>84</v>
      </c>
      <c r="C29" s="202">
        <f>'[2]01'!C31</f>
        <v>0</v>
      </c>
      <c r="D29" s="202">
        <f>'[2]01'!D31</f>
        <v>0</v>
      </c>
      <c r="E29" s="202">
        <f>'[2]01'!E31</f>
        <v>0</v>
      </c>
      <c r="F29" s="15">
        <f t="shared" si="6"/>
        <v>84</v>
      </c>
      <c r="G29" s="201">
        <f>'[2]01'!H31</f>
        <v>36</v>
      </c>
      <c r="H29" s="202">
        <f>'[2]01'!I31</f>
        <v>0</v>
      </c>
      <c r="I29" s="202">
        <f>'[2]01'!J31</f>
        <v>0</v>
      </c>
      <c r="J29" s="202">
        <f>'[2]01'!K31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1">
        <f>'[2]01'!B32</f>
        <v>84</v>
      </c>
      <c r="C30" s="202">
        <f>'[2]01'!C32</f>
        <v>0</v>
      </c>
      <c r="D30" s="202">
        <f>'[2]01'!D32</f>
        <v>0</v>
      </c>
      <c r="E30" s="202">
        <f>'[2]01'!E32</f>
        <v>0</v>
      </c>
      <c r="F30" s="15">
        <f t="shared" si="6"/>
        <v>84</v>
      </c>
      <c r="G30" s="201">
        <f>'[2]01'!H32</f>
        <v>36</v>
      </c>
      <c r="H30" s="202">
        <f>'[2]01'!I32</f>
        <v>0</v>
      </c>
      <c r="I30" s="202">
        <f>'[2]01'!J32</f>
        <v>0</v>
      </c>
      <c r="J30" s="202">
        <f>'[2]01'!K32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1">
        <f>'[2]01'!B33</f>
        <v>84</v>
      </c>
      <c r="C31" s="202">
        <f>'[2]01'!C33</f>
        <v>0</v>
      </c>
      <c r="D31" s="202">
        <f>'[2]01'!D33</f>
        <v>0</v>
      </c>
      <c r="E31" s="202">
        <f>'[2]01'!E33</f>
        <v>0</v>
      </c>
      <c r="F31" s="15">
        <f t="shared" si="6"/>
        <v>84</v>
      </c>
      <c r="G31" s="201">
        <f>'[2]01'!H33</f>
        <v>36</v>
      </c>
      <c r="H31" s="202">
        <f>'[2]01'!I33</f>
        <v>0</v>
      </c>
      <c r="I31" s="202">
        <f>'[2]01'!J33</f>
        <v>0</v>
      </c>
      <c r="J31" s="202">
        <f>'[2]01'!K33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1">
        <f>'[2]01'!B34</f>
        <v>84</v>
      </c>
      <c r="C32" s="202">
        <f>'[2]01'!C34</f>
        <v>0</v>
      </c>
      <c r="D32" s="202">
        <f>'[2]01'!D34</f>
        <v>0</v>
      </c>
      <c r="E32" s="202">
        <f>'[2]01'!E34</f>
        <v>0</v>
      </c>
      <c r="F32" s="15">
        <f t="shared" si="6"/>
        <v>84</v>
      </c>
      <c r="G32" s="201">
        <f>'[2]01'!H34</f>
        <v>36</v>
      </c>
      <c r="H32" s="202">
        <f>'[2]01'!I34</f>
        <v>0</v>
      </c>
      <c r="I32" s="202">
        <f>'[2]01'!J34</f>
        <v>0</v>
      </c>
      <c r="J32" s="202">
        <f>'[2]01'!K34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1">
        <f>'[2]01'!B35</f>
        <v>84</v>
      </c>
      <c r="C33" s="202">
        <f>'[2]01'!C35</f>
        <v>0</v>
      </c>
      <c r="D33" s="202">
        <f>'[2]01'!D35</f>
        <v>0</v>
      </c>
      <c r="E33" s="202">
        <f>'[2]01'!E35</f>
        <v>0</v>
      </c>
      <c r="F33" s="15">
        <f t="shared" si="6"/>
        <v>84</v>
      </c>
      <c r="G33" s="201">
        <f>'[2]01'!H35</f>
        <v>36</v>
      </c>
      <c r="H33" s="202">
        <f>'[2]01'!I35</f>
        <v>0</v>
      </c>
      <c r="I33" s="202">
        <f>'[2]01'!J35</f>
        <v>0</v>
      </c>
      <c r="J33" s="202">
        <f>'[2]01'!K35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1">
        <f>'[2]01'!B36</f>
        <v>84</v>
      </c>
      <c r="C34" s="202">
        <f>'[2]01'!C36</f>
        <v>0</v>
      </c>
      <c r="D34" s="202">
        <f>'[2]01'!D36</f>
        <v>0</v>
      </c>
      <c r="E34" s="202">
        <f>'[2]01'!E36</f>
        <v>0</v>
      </c>
      <c r="F34" s="15">
        <f t="shared" si="6"/>
        <v>84</v>
      </c>
      <c r="G34" s="201">
        <f>'[2]01'!H36</f>
        <v>36</v>
      </c>
      <c r="H34" s="202">
        <f>'[2]01'!I36</f>
        <v>0</v>
      </c>
      <c r="I34" s="202">
        <f>'[2]01'!J36</f>
        <v>0</v>
      </c>
      <c r="J34" s="202">
        <f>'[2]01'!K36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1">
        <f>'[2]01'!B37</f>
        <v>84</v>
      </c>
      <c r="C35" s="202">
        <f>'[2]01'!C37</f>
        <v>0</v>
      </c>
      <c r="D35" s="202">
        <f>'[2]01'!D37</f>
        <v>0</v>
      </c>
      <c r="E35" s="202">
        <f>'[2]01'!E37</f>
        <v>0</v>
      </c>
      <c r="F35" s="15">
        <f t="shared" si="6"/>
        <v>84</v>
      </c>
      <c r="G35" s="201">
        <f>'[2]01'!H37</f>
        <v>35</v>
      </c>
      <c r="H35" s="202">
        <f>'[2]01'!I37</f>
        <v>0</v>
      </c>
      <c r="I35" s="202">
        <f>'[2]01'!J37</f>
        <v>0</v>
      </c>
      <c r="J35" s="202">
        <f>'[2]01'!K37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1">
        <f>'[2]01'!B38</f>
        <v>84</v>
      </c>
      <c r="C36" s="202">
        <f>'[2]01'!C38</f>
        <v>0</v>
      </c>
      <c r="D36" s="202">
        <f>'[2]01'!D38</f>
        <v>0</v>
      </c>
      <c r="E36" s="202">
        <f>'[2]01'!E38</f>
        <v>0</v>
      </c>
      <c r="F36" s="15">
        <f t="shared" si="6"/>
        <v>84</v>
      </c>
      <c r="G36" s="201">
        <f>'[2]01'!H38</f>
        <v>35</v>
      </c>
      <c r="H36" s="202">
        <f>'[2]01'!I38</f>
        <v>0</v>
      </c>
      <c r="I36" s="202">
        <f>'[2]01'!J38</f>
        <v>0</v>
      </c>
      <c r="J36" s="202">
        <f>'[2]01'!K38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1">
        <f>'[2]01'!B39</f>
        <v>84</v>
      </c>
      <c r="C37" s="202">
        <f>'[2]01'!C39</f>
        <v>0</v>
      </c>
      <c r="D37" s="202">
        <f>'[2]01'!D39</f>
        <v>0</v>
      </c>
      <c r="E37" s="202">
        <f>'[2]01'!E39</f>
        <v>0</v>
      </c>
      <c r="F37" s="15">
        <f t="shared" si="6"/>
        <v>84</v>
      </c>
      <c r="G37" s="201">
        <f>'[2]01'!H39</f>
        <v>35</v>
      </c>
      <c r="H37" s="202">
        <f>'[2]01'!I39</f>
        <v>0</v>
      </c>
      <c r="I37" s="202">
        <f>'[2]01'!J39</f>
        <v>0</v>
      </c>
      <c r="J37" s="202">
        <f>'[2]01'!K39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1">
        <f>'[2]01'!B40</f>
        <v>84</v>
      </c>
      <c r="C38" s="202">
        <f>'[2]01'!C40</f>
        <v>0</v>
      </c>
      <c r="D38" s="202">
        <f>'[2]01'!D40</f>
        <v>0</v>
      </c>
      <c r="E38" s="202">
        <f>'[2]01'!E40</f>
        <v>0</v>
      </c>
      <c r="F38" s="15">
        <f t="shared" si="6"/>
        <v>84</v>
      </c>
      <c r="G38" s="201">
        <f>'[2]01'!H40</f>
        <v>35</v>
      </c>
      <c r="H38" s="202">
        <f>'[2]01'!I40</f>
        <v>0</v>
      </c>
      <c r="I38" s="202">
        <f>'[2]01'!J40</f>
        <v>0</v>
      </c>
      <c r="J38" s="202">
        <f>'[2]01'!K40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1">
        <f>'[2]01'!B41</f>
        <v>84</v>
      </c>
      <c r="C39" s="202">
        <f>'[2]01'!C41</f>
        <v>0</v>
      </c>
      <c r="D39" s="202">
        <f>'[2]01'!D41</f>
        <v>0</v>
      </c>
      <c r="E39" s="202">
        <f>'[2]01'!E41</f>
        <v>0</v>
      </c>
      <c r="F39" s="15">
        <f t="shared" si="6"/>
        <v>84</v>
      </c>
      <c r="G39" s="201">
        <f>'[2]01'!H41</f>
        <v>35</v>
      </c>
      <c r="H39" s="202">
        <f>'[2]01'!I41</f>
        <v>0</v>
      </c>
      <c r="I39" s="202">
        <f>'[2]01'!J41</f>
        <v>0</v>
      </c>
      <c r="J39" s="202">
        <f>'[2]01'!K41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201">
        <f>'[2]01'!B42</f>
        <v>84</v>
      </c>
      <c r="C40" s="202">
        <f>'[2]01'!C42</f>
        <v>0</v>
      </c>
      <c r="D40" s="202">
        <f>'[2]01'!D42</f>
        <v>0</v>
      </c>
      <c r="E40" s="202">
        <f>'[2]01'!E42</f>
        <v>0</v>
      </c>
      <c r="F40" s="15">
        <f t="shared" si="6"/>
        <v>84</v>
      </c>
      <c r="G40" s="201">
        <f>'[2]01'!H42</f>
        <v>35</v>
      </c>
      <c r="H40" s="202">
        <f>'[2]01'!I42</f>
        <v>0</v>
      </c>
      <c r="I40" s="202">
        <f>'[2]01'!J42</f>
        <v>0</v>
      </c>
      <c r="J40" s="202">
        <f>'[2]01'!K42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201">
        <f>'[2]01'!B43</f>
        <v>84</v>
      </c>
      <c r="C41" s="202">
        <f>'[2]01'!C43</f>
        <v>0</v>
      </c>
      <c r="D41" s="202">
        <f>'[2]01'!D43</f>
        <v>0</v>
      </c>
      <c r="E41" s="202">
        <f>'[2]01'!E43</f>
        <v>0</v>
      </c>
      <c r="F41" s="15">
        <f t="shared" si="6"/>
        <v>84</v>
      </c>
      <c r="G41" s="201">
        <f>'[2]01'!H43</f>
        <v>35</v>
      </c>
      <c r="H41" s="202">
        <f>'[2]01'!I43</f>
        <v>0</v>
      </c>
      <c r="I41" s="202">
        <f>'[2]01'!J43</f>
        <v>0</v>
      </c>
      <c r="J41" s="202">
        <f>'[2]01'!K43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201">
        <f>'[2]01'!B44</f>
        <v>84</v>
      </c>
      <c r="C42" s="202">
        <f>'[2]01'!C44</f>
        <v>0</v>
      </c>
      <c r="D42" s="202">
        <f>'[2]01'!D44</f>
        <v>0</v>
      </c>
      <c r="E42" s="202">
        <f>'[2]01'!E44</f>
        <v>0</v>
      </c>
      <c r="F42" s="15">
        <f t="shared" si="6"/>
        <v>84</v>
      </c>
      <c r="G42" s="201">
        <f>'[2]01'!H44</f>
        <v>34</v>
      </c>
      <c r="H42" s="202">
        <f>'[2]01'!I44</f>
        <v>0</v>
      </c>
      <c r="I42" s="202">
        <f>'[2]01'!J44</f>
        <v>0</v>
      </c>
      <c r="J42" s="202">
        <f>'[2]01'!K44</f>
        <v>0</v>
      </c>
      <c r="K42" s="15">
        <f t="shared" si="3"/>
        <v>34</v>
      </c>
      <c r="L42" s="18">
        <f>frq!C42</f>
        <v>1</v>
      </c>
      <c r="M42" s="167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201">
        <f>'[2]01'!B45</f>
        <v>84</v>
      </c>
      <c r="C43" s="202">
        <f>'[2]01'!C45</f>
        <v>0</v>
      </c>
      <c r="D43" s="202">
        <f>'[2]01'!D45</f>
        <v>0</v>
      </c>
      <c r="E43" s="202">
        <f>'[2]01'!E45</f>
        <v>0</v>
      </c>
      <c r="F43" s="15">
        <f t="shared" si="6"/>
        <v>84</v>
      </c>
      <c r="G43" s="201">
        <f>'[2]01'!H45</f>
        <v>34</v>
      </c>
      <c r="H43" s="202">
        <f>'[2]01'!I45</f>
        <v>0</v>
      </c>
      <c r="I43" s="202">
        <f>'[2]01'!J45</f>
        <v>0</v>
      </c>
      <c r="J43" s="202">
        <f>'[2]01'!K45</f>
        <v>0</v>
      </c>
      <c r="K43" s="15">
        <f t="shared" si="3"/>
        <v>34</v>
      </c>
      <c r="L43" s="18">
        <f>frq!C43</f>
        <v>1</v>
      </c>
      <c r="M43" s="167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201">
        <f>'[2]01'!B46</f>
        <v>84</v>
      </c>
      <c r="C44" s="202">
        <f>'[2]01'!C46</f>
        <v>0</v>
      </c>
      <c r="D44" s="202">
        <f>'[2]01'!D46</f>
        <v>0</v>
      </c>
      <c r="E44" s="202">
        <f>'[2]01'!E46</f>
        <v>0</v>
      </c>
      <c r="F44" s="15">
        <f t="shared" si="6"/>
        <v>84</v>
      </c>
      <c r="G44" s="201">
        <f>'[2]01'!H46</f>
        <v>34</v>
      </c>
      <c r="H44" s="202">
        <f>'[2]01'!I46</f>
        <v>0</v>
      </c>
      <c r="I44" s="202">
        <f>'[2]01'!J46</f>
        <v>0</v>
      </c>
      <c r="J44" s="202">
        <f>'[2]01'!K46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201">
        <f>'[2]01'!B47</f>
        <v>84</v>
      </c>
      <c r="C45" s="202">
        <f>'[2]01'!C47</f>
        <v>0</v>
      </c>
      <c r="D45" s="202">
        <f>'[2]01'!D47</f>
        <v>0</v>
      </c>
      <c r="E45" s="202">
        <f>'[2]01'!E47</f>
        <v>0</v>
      </c>
      <c r="F45" s="15">
        <f t="shared" si="6"/>
        <v>84</v>
      </c>
      <c r="G45" s="201">
        <f>'[2]01'!H47</f>
        <v>34</v>
      </c>
      <c r="H45" s="202">
        <f>'[2]01'!I47</f>
        <v>0</v>
      </c>
      <c r="I45" s="202">
        <f>'[2]01'!J47</f>
        <v>0</v>
      </c>
      <c r="J45" s="202">
        <f>'[2]01'!K47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201">
        <f>'[2]01'!B48</f>
        <v>84</v>
      </c>
      <c r="C46" s="202">
        <f>'[2]01'!C48</f>
        <v>0</v>
      </c>
      <c r="D46" s="202">
        <f>'[2]01'!D48</f>
        <v>0</v>
      </c>
      <c r="E46" s="202">
        <f>'[2]01'!E48</f>
        <v>0</v>
      </c>
      <c r="F46" s="15">
        <f t="shared" si="6"/>
        <v>84</v>
      </c>
      <c r="G46" s="201">
        <f>'[2]01'!H48</f>
        <v>34</v>
      </c>
      <c r="H46" s="202">
        <f>'[2]01'!I48</f>
        <v>0</v>
      </c>
      <c r="I46" s="202">
        <f>'[2]01'!J48</f>
        <v>0</v>
      </c>
      <c r="J46" s="202">
        <f>'[2]01'!K48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201">
        <f>'[2]01'!B49</f>
        <v>84</v>
      </c>
      <c r="C47" s="202">
        <f>'[2]01'!C49</f>
        <v>0</v>
      </c>
      <c r="D47" s="202">
        <f>'[2]01'!D49</f>
        <v>0</v>
      </c>
      <c r="E47" s="202">
        <f>'[2]01'!E49</f>
        <v>0</v>
      </c>
      <c r="F47" s="15">
        <f t="shared" si="6"/>
        <v>84</v>
      </c>
      <c r="G47" s="201">
        <f>'[2]01'!H49</f>
        <v>34</v>
      </c>
      <c r="H47" s="202">
        <f>'[2]01'!I49</f>
        <v>0</v>
      </c>
      <c r="I47" s="202">
        <f>'[2]01'!J49</f>
        <v>0</v>
      </c>
      <c r="J47" s="202">
        <f>'[2]01'!K49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201">
        <f>'[2]01'!B50</f>
        <v>84</v>
      </c>
      <c r="C48" s="202">
        <f>'[2]01'!C50</f>
        <v>0</v>
      </c>
      <c r="D48" s="202">
        <f>'[2]01'!D50</f>
        <v>0</v>
      </c>
      <c r="E48" s="202">
        <f>'[2]01'!E50</f>
        <v>0</v>
      </c>
      <c r="F48" s="15">
        <f t="shared" si="6"/>
        <v>84</v>
      </c>
      <c r="G48" s="201">
        <f>'[2]01'!H50</f>
        <v>34</v>
      </c>
      <c r="H48" s="202">
        <f>'[2]01'!I50</f>
        <v>0</v>
      </c>
      <c r="I48" s="202">
        <f>'[2]01'!J50</f>
        <v>0</v>
      </c>
      <c r="J48" s="202">
        <f>'[2]01'!K50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201">
        <f>'[2]01'!B51</f>
        <v>84</v>
      </c>
      <c r="C49" s="202">
        <f>'[2]01'!C51</f>
        <v>0</v>
      </c>
      <c r="D49" s="202">
        <f>'[2]01'!D51</f>
        <v>0</v>
      </c>
      <c r="E49" s="202">
        <f>'[2]01'!E51</f>
        <v>0</v>
      </c>
      <c r="F49" s="15">
        <f t="shared" si="6"/>
        <v>84</v>
      </c>
      <c r="G49" s="201">
        <f>'[2]01'!H51</f>
        <v>33.07</v>
      </c>
      <c r="H49" s="202">
        <f>'[2]01'!I51</f>
        <v>0</v>
      </c>
      <c r="I49" s="202">
        <f>'[2]01'!J51</f>
        <v>0</v>
      </c>
      <c r="J49" s="202">
        <f>'[2]01'!K51</f>
        <v>0</v>
      </c>
      <c r="K49" s="15">
        <f t="shared" si="3"/>
        <v>33.07</v>
      </c>
      <c r="L49" s="18">
        <f>frq!C49</f>
        <v>1</v>
      </c>
      <c r="M49" s="167">
        <f t="shared" si="4"/>
        <v>32.369999999999997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32.369999999999997</v>
      </c>
      <c r="R49" s="18">
        <v>0.7</v>
      </c>
    </row>
    <row r="50" spans="1:18">
      <c r="A50" s="8" t="s">
        <v>92</v>
      </c>
      <c r="B50" s="201">
        <f>'[2]01'!B52</f>
        <v>84</v>
      </c>
      <c r="C50" s="202">
        <f>'[2]01'!C52</f>
        <v>0</v>
      </c>
      <c r="D50" s="202">
        <f>'[2]01'!D52</f>
        <v>0</v>
      </c>
      <c r="E50" s="202">
        <f>'[2]01'!E52</f>
        <v>0</v>
      </c>
      <c r="F50" s="15">
        <f t="shared" si="6"/>
        <v>84</v>
      </c>
      <c r="G50" s="201">
        <f>'[2]01'!H52</f>
        <v>34</v>
      </c>
      <c r="H50" s="202">
        <f>'[2]01'!I52</f>
        <v>0</v>
      </c>
      <c r="I50" s="202">
        <f>'[2]01'!J52</f>
        <v>0</v>
      </c>
      <c r="J50" s="202">
        <f>'[2]01'!K52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01">
        <f>'[2]01'!B53</f>
        <v>84</v>
      </c>
      <c r="C51" s="202">
        <f>'[2]01'!C53</f>
        <v>0</v>
      </c>
      <c r="D51" s="202">
        <f>'[2]01'!D53</f>
        <v>0</v>
      </c>
      <c r="E51" s="202">
        <f>'[2]01'!E53</f>
        <v>0</v>
      </c>
      <c r="F51" s="15">
        <f t="shared" si="6"/>
        <v>84</v>
      </c>
      <c r="G51" s="201">
        <f>'[2]01'!H53</f>
        <v>34</v>
      </c>
      <c r="H51" s="202">
        <f>'[2]01'!I53</f>
        <v>0</v>
      </c>
      <c r="I51" s="202">
        <f>'[2]01'!J53</f>
        <v>0</v>
      </c>
      <c r="J51" s="202">
        <f>'[2]01'!K53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01">
        <f>'[2]01'!B54</f>
        <v>84</v>
      </c>
      <c r="C52" s="202">
        <f>'[2]01'!C54</f>
        <v>0</v>
      </c>
      <c r="D52" s="202">
        <f>'[2]01'!D54</f>
        <v>0</v>
      </c>
      <c r="E52" s="202">
        <f>'[2]01'!E54</f>
        <v>0</v>
      </c>
      <c r="F52" s="15">
        <f t="shared" si="6"/>
        <v>84</v>
      </c>
      <c r="G52" s="201">
        <f>'[2]01'!H54</f>
        <v>34</v>
      </c>
      <c r="H52" s="202">
        <f>'[2]01'!I54</f>
        <v>0</v>
      </c>
      <c r="I52" s="202">
        <f>'[2]01'!J54</f>
        <v>0</v>
      </c>
      <c r="J52" s="202">
        <f>'[2]01'!K54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201">
        <f>'[2]01'!B55</f>
        <v>84</v>
      </c>
      <c r="C53" s="202">
        <f>'[2]01'!C55</f>
        <v>0</v>
      </c>
      <c r="D53" s="202">
        <f>'[2]01'!D55</f>
        <v>0</v>
      </c>
      <c r="E53" s="202">
        <f>'[2]01'!E55</f>
        <v>0</v>
      </c>
      <c r="F53" s="15">
        <f t="shared" si="6"/>
        <v>84</v>
      </c>
      <c r="G53" s="201">
        <f>'[2]01'!H55</f>
        <v>34</v>
      </c>
      <c r="H53" s="202">
        <f>'[2]01'!I55</f>
        <v>0</v>
      </c>
      <c r="I53" s="202">
        <f>'[2]01'!J55</f>
        <v>0</v>
      </c>
      <c r="J53" s="202">
        <f>'[2]01'!K55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201">
        <f>'[2]01'!B56</f>
        <v>84</v>
      </c>
      <c r="C54" s="202">
        <f>'[2]01'!C56</f>
        <v>0</v>
      </c>
      <c r="D54" s="202">
        <f>'[2]01'!D56</f>
        <v>0</v>
      </c>
      <c r="E54" s="202">
        <f>'[2]01'!E56</f>
        <v>0</v>
      </c>
      <c r="F54" s="15">
        <f t="shared" si="6"/>
        <v>84</v>
      </c>
      <c r="G54" s="201">
        <f>'[2]01'!H56</f>
        <v>34</v>
      </c>
      <c r="H54" s="202">
        <f>'[2]01'!I56</f>
        <v>0</v>
      </c>
      <c r="I54" s="202">
        <f>'[2]01'!J56</f>
        <v>0</v>
      </c>
      <c r="J54" s="202">
        <f>'[2]01'!K56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201">
        <f>'[2]01'!B57</f>
        <v>84</v>
      </c>
      <c r="C55" s="202">
        <f>'[2]01'!C57</f>
        <v>0</v>
      </c>
      <c r="D55" s="202">
        <f>'[2]01'!D57</f>
        <v>0</v>
      </c>
      <c r="E55" s="202">
        <f>'[2]01'!E57</f>
        <v>0</v>
      </c>
      <c r="F55" s="15">
        <f t="shared" si="6"/>
        <v>84</v>
      </c>
      <c r="G55" s="201">
        <f>'[2]01'!H57</f>
        <v>33</v>
      </c>
      <c r="H55" s="202">
        <f>'[2]01'!I57</f>
        <v>0</v>
      </c>
      <c r="I55" s="202">
        <f>'[2]01'!J57</f>
        <v>0</v>
      </c>
      <c r="J55" s="202">
        <f>'[2]01'!K57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201">
        <f>'[2]01'!B58</f>
        <v>84</v>
      </c>
      <c r="C56" s="202">
        <f>'[2]01'!C58</f>
        <v>0</v>
      </c>
      <c r="D56" s="202">
        <f>'[2]01'!D58</f>
        <v>0</v>
      </c>
      <c r="E56" s="202">
        <f>'[2]01'!E58</f>
        <v>0</v>
      </c>
      <c r="F56" s="15">
        <f t="shared" si="6"/>
        <v>84</v>
      </c>
      <c r="G56" s="201">
        <f>'[2]01'!H58</f>
        <v>33</v>
      </c>
      <c r="H56" s="202">
        <f>'[2]01'!I58</f>
        <v>0</v>
      </c>
      <c r="I56" s="202">
        <f>'[2]01'!J58</f>
        <v>0</v>
      </c>
      <c r="J56" s="202">
        <f>'[2]01'!K58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201">
        <f>'[2]01'!B59</f>
        <v>84</v>
      </c>
      <c r="C57" s="202">
        <f>'[2]01'!C59</f>
        <v>0</v>
      </c>
      <c r="D57" s="202">
        <f>'[2]01'!D59</f>
        <v>0</v>
      </c>
      <c r="E57" s="202">
        <f>'[2]01'!E59</f>
        <v>0</v>
      </c>
      <c r="F57" s="15">
        <f t="shared" si="6"/>
        <v>84</v>
      </c>
      <c r="G57" s="201">
        <f>'[2]01'!H59</f>
        <v>33</v>
      </c>
      <c r="H57" s="202">
        <f>'[2]01'!I59</f>
        <v>0</v>
      </c>
      <c r="I57" s="202">
        <f>'[2]01'!J59</f>
        <v>0</v>
      </c>
      <c r="J57" s="202">
        <f>'[2]01'!K59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201">
        <f>'[2]01'!B60</f>
        <v>84</v>
      </c>
      <c r="C58" s="202">
        <f>'[2]01'!C60</f>
        <v>0</v>
      </c>
      <c r="D58" s="202">
        <f>'[2]01'!D60</f>
        <v>0</v>
      </c>
      <c r="E58" s="202">
        <f>'[2]01'!E60</f>
        <v>0</v>
      </c>
      <c r="F58" s="15">
        <f t="shared" si="6"/>
        <v>84</v>
      </c>
      <c r="G58" s="201">
        <f>'[2]01'!H60</f>
        <v>33</v>
      </c>
      <c r="H58" s="202">
        <f>'[2]01'!I60</f>
        <v>0</v>
      </c>
      <c r="I58" s="202">
        <f>'[2]01'!J60</f>
        <v>0</v>
      </c>
      <c r="J58" s="202">
        <f>'[2]01'!K60</f>
        <v>0</v>
      </c>
      <c r="K58" s="15">
        <f t="shared" si="3"/>
        <v>33</v>
      </c>
      <c r="L58" s="18">
        <f>frq!C58</f>
        <v>1</v>
      </c>
      <c r="M58" s="167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201">
        <f>'[2]01'!B61</f>
        <v>84</v>
      </c>
      <c r="C59" s="202">
        <f>'[2]01'!C61</f>
        <v>0</v>
      </c>
      <c r="D59" s="202">
        <f>'[2]01'!D61</f>
        <v>0</v>
      </c>
      <c r="E59" s="202">
        <f>'[2]01'!E61</f>
        <v>0</v>
      </c>
      <c r="F59" s="15">
        <f t="shared" si="6"/>
        <v>84</v>
      </c>
      <c r="G59" s="201">
        <f>'[2]01'!H61</f>
        <v>33</v>
      </c>
      <c r="H59" s="202">
        <f>'[2]01'!I61</f>
        <v>0</v>
      </c>
      <c r="I59" s="202">
        <f>'[2]01'!J61</f>
        <v>0</v>
      </c>
      <c r="J59" s="202">
        <f>'[2]01'!K61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201">
        <f>'[2]01'!B62</f>
        <v>84</v>
      </c>
      <c r="C60" s="202">
        <f>'[2]01'!C62</f>
        <v>0</v>
      </c>
      <c r="D60" s="202">
        <f>'[2]01'!D62</f>
        <v>0</v>
      </c>
      <c r="E60" s="202">
        <f>'[2]01'!E62</f>
        <v>0</v>
      </c>
      <c r="F60" s="15">
        <f t="shared" si="6"/>
        <v>84</v>
      </c>
      <c r="G60" s="201">
        <f>'[2]01'!H62</f>
        <v>33</v>
      </c>
      <c r="H60" s="202">
        <f>'[2]01'!I62</f>
        <v>0</v>
      </c>
      <c r="I60" s="202">
        <f>'[2]01'!J62</f>
        <v>0</v>
      </c>
      <c r="J60" s="202">
        <f>'[2]01'!K62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201">
        <f>'[2]01'!B63</f>
        <v>84</v>
      </c>
      <c r="C61" s="202">
        <f>'[2]01'!C63</f>
        <v>0</v>
      </c>
      <c r="D61" s="202">
        <f>'[2]01'!D63</f>
        <v>0</v>
      </c>
      <c r="E61" s="202">
        <f>'[2]01'!E63</f>
        <v>0</v>
      </c>
      <c r="F61" s="15">
        <f t="shared" si="6"/>
        <v>84</v>
      </c>
      <c r="G61" s="201">
        <f>'[2]01'!H63</f>
        <v>33</v>
      </c>
      <c r="H61" s="202">
        <f>'[2]01'!I63</f>
        <v>0</v>
      </c>
      <c r="I61" s="202">
        <f>'[2]01'!J63</f>
        <v>0</v>
      </c>
      <c r="J61" s="202">
        <f>'[2]01'!K63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201">
        <f>'[2]01'!B64</f>
        <v>84</v>
      </c>
      <c r="C62" s="202">
        <f>'[2]01'!C64</f>
        <v>0</v>
      </c>
      <c r="D62" s="202">
        <f>'[2]01'!D64</f>
        <v>0</v>
      </c>
      <c r="E62" s="202">
        <f>'[2]01'!E64</f>
        <v>0</v>
      </c>
      <c r="F62" s="15">
        <f t="shared" si="6"/>
        <v>84</v>
      </c>
      <c r="G62" s="201">
        <f>'[2]01'!H64</f>
        <v>33</v>
      </c>
      <c r="H62" s="202">
        <f>'[2]01'!I64</f>
        <v>0</v>
      </c>
      <c r="I62" s="202">
        <f>'[2]01'!J64</f>
        <v>0</v>
      </c>
      <c r="J62" s="202">
        <f>'[2]01'!K64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201">
        <f>'[2]01'!B65</f>
        <v>84</v>
      </c>
      <c r="C63" s="202">
        <f>'[2]01'!C65</f>
        <v>0</v>
      </c>
      <c r="D63" s="202">
        <f>'[2]01'!D65</f>
        <v>0</v>
      </c>
      <c r="E63" s="202">
        <f>'[2]01'!E65</f>
        <v>0</v>
      </c>
      <c r="F63" s="15">
        <f t="shared" si="6"/>
        <v>84</v>
      </c>
      <c r="G63" s="201">
        <f>'[2]01'!H65</f>
        <v>33</v>
      </c>
      <c r="H63" s="202">
        <f>'[2]01'!I65</f>
        <v>0</v>
      </c>
      <c r="I63" s="202">
        <f>'[2]01'!J65</f>
        <v>0</v>
      </c>
      <c r="J63" s="202">
        <f>'[2]01'!K65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201">
        <f>'[2]01'!B66</f>
        <v>84</v>
      </c>
      <c r="C64" s="202">
        <f>'[2]01'!C66</f>
        <v>0</v>
      </c>
      <c r="D64" s="202">
        <f>'[2]01'!D66</f>
        <v>0</v>
      </c>
      <c r="E64" s="202">
        <f>'[2]01'!E66</f>
        <v>0</v>
      </c>
      <c r="F64" s="15">
        <f t="shared" si="6"/>
        <v>84</v>
      </c>
      <c r="G64" s="201">
        <f>'[2]01'!H66</f>
        <v>33</v>
      </c>
      <c r="H64" s="202">
        <f>'[2]01'!I66</f>
        <v>0</v>
      </c>
      <c r="I64" s="202">
        <f>'[2]01'!J66</f>
        <v>0</v>
      </c>
      <c r="J64" s="202">
        <f>'[2]01'!K66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201">
        <f>'[2]01'!B67</f>
        <v>84</v>
      </c>
      <c r="C65" s="202">
        <f>'[2]01'!C67</f>
        <v>0</v>
      </c>
      <c r="D65" s="202">
        <f>'[2]01'!D67</f>
        <v>0</v>
      </c>
      <c r="E65" s="202">
        <f>'[2]01'!E67</f>
        <v>0</v>
      </c>
      <c r="F65" s="15">
        <f t="shared" si="6"/>
        <v>84</v>
      </c>
      <c r="G65" s="201">
        <f>'[2]01'!H67</f>
        <v>33</v>
      </c>
      <c r="H65" s="202">
        <f>'[2]01'!I67</f>
        <v>0</v>
      </c>
      <c r="I65" s="202">
        <f>'[2]01'!J67</f>
        <v>0</v>
      </c>
      <c r="J65" s="202">
        <f>'[2]01'!K67</f>
        <v>0</v>
      </c>
      <c r="K65" s="15">
        <f t="shared" si="3"/>
        <v>33</v>
      </c>
      <c r="L65" s="18">
        <f>frq!C65</f>
        <v>1</v>
      </c>
      <c r="M65" s="167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201">
        <f>'[2]01'!B68</f>
        <v>84</v>
      </c>
      <c r="C66" s="202">
        <f>'[2]01'!C68</f>
        <v>0</v>
      </c>
      <c r="D66" s="202">
        <f>'[2]01'!D68</f>
        <v>0</v>
      </c>
      <c r="E66" s="202">
        <f>'[2]01'!E68</f>
        <v>0</v>
      </c>
      <c r="F66" s="15">
        <f t="shared" si="6"/>
        <v>84</v>
      </c>
      <c r="G66" s="201">
        <f>'[2]01'!H68</f>
        <v>33</v>
      </c>
      <c r="H66" s="202">
        <f>'[2]01'!I68</f>
        <v>0</v>
      </c>
      <c r="I66" s="202">
        <f>'[2]01'!J68</f>
        <v>0</v>
      </c>
      <c r="J66" s="202">
        <f>'[2]01'!K68</f>
        <v>0</v>
      </c>
      <c r="K66" s="15">
        <f t="shared" si="3"/>
        <v>33</v>
      </c>
      <c r="L66" s="18">
        <f>frq!C66</f>
        <v>1</v>
      </c>
      <c r="M66" s="167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201">
        <f>'[2]01'!B69</f>
        <v>84</v>
      </c>
      <c r="C67" s="202">
        <f>'[2]01'!C69</f>
        <v>0</v>
      </c>
      <c r="D67" s="202">
        <f>'[2]01'!D69</f>
        <v>0</v>
      </c>
      <c r="E67" s="202">
        <f>'[2]01'!E69</f>
        <v>0</v>
      </c>
      <c r="F67" s="15">
        <f t="shared" si="6"/>
        <v>84</v>
      </c>
      <c r="G67" s="201">
        <f>'[2]01'!H69</f>
        <v>33</v>
      </c>
      <c r="H67" s="202">
        <f>'[2]01'!I69</f>
        <v>0</v>
      </c>
      <c r="I67" s="202">
        <f>'[2]01'!J69</f>
        <v>0</v>
      </c>
      <c r="J67" s="202">
        <f>'[2]01'!K69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201">
        <f>'[2]01'!B70</f>
        <v>84</v>
      </c>
      <c r="C68" s="202">
        <f>'[2]01'!C70</f>
        <v>0</v>
      </c>
      <c r="D68" s="202">
        <f>'[2]01'!D70</f>
        <v>0</v>
      </c>
      <c r="E68" s="202">
        <f>'[2]01'!E70</f>
        <v>0</v>
      </c>
      <c r="F68" s="15">
        <f t="shared" si="6"/>
        <v>84</v>
      </c>
      <c r="G68" s="201">
        <f>'[2]01'!H70</f>
        <v>33</v>
      </c>
      <c r="H68" s="202">
        <f>'[2]01'!I70</f>
        <v>0</v>
      </c>
      <c r="I68" s="202">
        <f>'[2]01'!J70</f>
        <v>0</v>
      </c>
      <c r="J68" s="202">
        <f>'[2]01'!K70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201">
        <f>'[2]01'!B71</f>
        <v>84</v>
      </c>
      <c r="C69" s="202">
        <f>'[2]01'!C71</f>
        <v>0</v>
      </c>
      <c r="D69" s="202">
        <f>'[2]01'!D71</f>
        <v>0</v>
      </c>
      <c r="E69" s="202">
        <f>'[2]01'!E71</f>
        <v>0</v>
      </c>
      <c r="F69" s="15">
        <f t="shared" ref="F69:F98" si="16">SUM(B69:E69)</f>
        <v>84</v>
      </c>
      <c r="G69" s="201">
        <f>'[2]01'!H71</f>
        <v>32.44</v>
      </c>
      <c r="H69" s="202">
        <f>'[2]01'!I71</f>
        <v>0</v>
      </c>
      <c r="I69" s="202">
        <f>'[2]01'!J71</f>
        <v>0</v>
      </c>
      <c r="J69" s="202">
        <f>'[2]01'!K71</f>
        <v>0</v>
      </c>
      <c r="K69" s="15">
        <f t="shared" si="13"/>
        <v>32.44</v>
      </c>
      <c r="L69" s="18">
        <f>frq!C69</f>
        <v>1</v>
      </c>
      <c r="M69" s="167">
        <f t="shared" si="14"/>
        <v>31.74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31.74</v>
      </c>
      <c r="R69" s="18">
        <v>0.7</v>
      </c>
    </row>
    <row r="70" spans="1:18">
      <c r="A70" s="8" t="s">
        <v>112</v>
      </c>
      <c r="B70" s="201">
        <f>'[2]01'!B72</f>
        <v>84</v>
      </c>
      <c r="C70" s="202">
        <f>'[2]01'!C72</f>
        <v>0</v>
      </c>
      <c r="D70" s="202">
        <f>'[2]01'!D72</f>
        <v>0</v>
      </c>
      <c r="E70" s="202">
        <f>'[2]01'!E72</f>
        <v>0</v>
      </c>
      <c r="F70" s="15">
        <f t="shared" si="16"/>
        <v>84</v>
      </c>
      <c r="G70" s="201">
        <f>'[2]01'!H72</f>
        <v>32.44</v>
      </c>
      <c r="H70" s="202">
        <f>'[2]01'!I72</f>
        <v>0</v>
      </c>
      <c r="I70" s="202">
        <f>'[2]01'!J72</f>
        <v>0</v>
      </c>
      <c r="J70" s="202">
        <f>'[2]01'!K72</f>
        <v>0</v>
      </c>
      <c r="K70" s="15">
        <f t="shared" si="13"/>
        <v>32.44</v>
      </c>
      <c r="L70" s="18">
        <f>frq!C70</f>
        <v>1</v>
      </c>
      <c r="M70" s="167">
        <f t="shared" si="14"/>
        <v>31.74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31.74</v>
      </c>
      <c r="R70" s="18">
        <v>0.7</v>
      </c>
    </row>
    <row r="71" spans="1:18">
      <c r="A71" s="8" t="s">
        <v>113</v>
      </c>
      <c r="B71" s="201">
        <f>'[2]01'!B73</f>
        <v>84</v>
      </c>
      <c r="C71" s="202">
        <f>'[2]01'!C73</f>
        <v>0</v>
      </c>
      <c r="D71" s="202">
        <f>'[2]01'!D73</f>
        <v>0</v>
      </c>
      <c r="E71" s="202">
        <f>'[2]01'!E73</f>
        <v>0</v>
      </c>
      <c r="F71" s="15">
        <f t="shared" si="16"/>
        <v>84</v>
      </c>
      <c r="G71" s="201">
        <f>'[2]01'!H73</f>
        <v>33</v>
      </c>
      <c r="H71" s="202">
        <f>'[2]01'!I73</f>
        <v>0</v>
      </c>
      <c r="I71" s="202">
        <f>'[2]01'!J73</f>
        <v>0</v>
      </c>
      <c r="J71" s="202">
        <f>'[2]01'!K73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201">
        <f>'[2]01'!B74</f>
        <v>84</v>
      </c>
      <c r="C72" s="202">
        <f>'[2]01'!C74</f>
        <v>0</v>
      </c>
      <c r="D72" s="202">
        <f>'[2]01'!D74</f>
        <v>0</v>
      </c>
      <c r="E72" s="202">
        <f>'[2]01'!E74</f>
        <v>0</v>
      </c>
      <c r="F72" s="15">
        <f t="shared" si="16"/>
        <v>84</v>
      </c>
      <c r="G72" s="201">
        <f>'[2]01'!H74</f>
        <v>33</v>
      </c>
      <c r="H72" s="202">
        <f>'[2]01'!I74</f>
        <v>0</v>
      </c>
      <c r="I72" s="202">
        <f>'[2]01'!J74</f>
        <v>0</v>
      </c>
      <c r="J72" s="202">
        <f>'[2]01'!K74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201">
        <f>'[2]01'!B75</f>
        <v>84</v>
      </c>
      <c r="C73" s="202">
        <f>'[2]01'!C75</f>
        <v>0</v>
      </c>
      <c r="D73" s="202">
        <f>'[2]01'!D75</f>
        <v>0</v>
      </c>
      <c r="E73" s="202">
        <f>'[2]01'!E75</f>
        <v>0</v>
      </c>
      <c r="F73" s="15">
        <f t="shared" si="16"/>
        <v>84</v>
      </c>
      <c r="G73" s="201">
        <f>'[2]01'!H75</f>
        <v>33</v>
      </c>
      <c r="H73" s="202">
        <f>'[2]01'!I75</f>
        <v>0</v>
      </c>
      <c r="I73" s="202">
        <f>'[2]01'!J75</f>
        <v>0</v>
      </c>
      <c r="J73" s="202">
        <f>'[2]01'!K75</f>
        <v>0</v>
      </c>
      <c r="K73" s="15">
        <f t="shared" si="13"/>
        <v>33</v>
      </c>
      <c r="L73" s="18">
        <f>frq!C73</f>
        <v>1</v>
      </c>
      <c r="M73" s="167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201">
        <f>'[2]01'!B76</f>
        <v>84</v>
      </c>
      <c r="C74" s="202">
        <f>'[2]01'!C76</f>
        <v>0</v>
      </c>
      <c r="D74" s="202">
        <f>'[2]01'!D76</f>
        <v>0</v>
      </c>
      <c r="E74" s="202">
        <f>'[2]01'!E76</f>
        <v>0</v>
      </c>
      <c r="F74" s="15">
        <f t="shared" si="16"/>
        <v>84</v>
      </c>
      <c r="G74" s="201">
        <f>'[2]01'!H76</f>
        <v>33</v>
      </c>
      <c r="H74" s="202">
        <f>'[2]01'!I76</f>
        <v>0</v>
      </c>
      <c r="I74" s="202">
        <f>'[2]01'!J76</f>
        <v>0</v>
      </c>
      <c r="J74" s="202">
        <f>'[2]01'!K76</f>
        <v>0</v>
      </c>
      <c r="K74" s="15">
        <f t="shared" si="13"/>
        <v>33</v>
      </c>
      <c r="L74" s="18">
        <f>frq!C74</f>
        <v>1</v>
      </c>
      <c r="M74" s="167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201">
        <f>'[2]01'!B77</f>
        <v>84</v>
      </c>
      <c r="C75" s="202">
        <f>'[2]01'!C77</f>
        <v>0</v>
      </c>
      <c r="D75" s="202">
        <f>'[2]01'!D77</f>
        <v>0</v>
      </c>
      <c r="E75" s="202">
        <f>'[2]01'!E77</f>
        <v>0</v>
      </c>
      <c r="F75" s="15">
        <f t="shared" si="16"/>
        <v>84</v>
      </c>
      <c r="G75" s="201">
        <f>'[2]01'!H77</f>
        <v>33</v>
      </c>
      <c r="H75" s="202">
        <f>'[2]01'!I77</f>
        <v>0</v>
      </c>
      <c r="I75" s="202">
        <f>'[2]01'!J77</f>
        <v>0</v>
      </c>
      <c r="J75" s="202">
        <f>'[2]01'!K77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201">
        <f>'[2]01'!B78</f>
        <v>84</v>
      </c>
      <c r="C76" s="202">
        <f>'[2]01'!C78</f>
        <v>0</v>
      </c>
      <c r="D76" s="202">
        <f>'[2]01'!D78</f>
        <v>0</v>
      </c>
      <c r="E76" s="202">
        <f>'[2]01'!E78</f>
        <v>0</v>
      </c>
      <c r="F76" s="15">
        <f t="shared" si="16"/>
        <v>84</v>
      </c>
      <c r="G76" s="201">
        <f>'[2]01'!H78</f>
        <v>33</v>
      </c>
      <c r="H76" s="202">
        <f>'[2]01'!I78</f>
        <v>0</v>
      </c>
      <c r="I76" s="202">
        <f>'[2]01'!J78</f>
        <v>0</v>
      </c>
      <c r="J76" s="202">
        <f>'[2]01'!K78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201">
        <f>'[2]01'!B79</f>
        <v>84</v>
      </c>
      <c r="C77" s="202">
        <f>'[2]01'!C79</f>
        <v>0</v>
      </c>
      <c r="D77" s="202">
        <f>'[2]01'!D79</f>
        <v>0</v>
      </c>
      <c r="E77" s="202">
        <f>'[2]01'!E79</f>
        <v>0</v>
      </c>
      <c r="F77" s="15">
        <f t="shared" si="16"/>
        <v>84</v>
      </c>
      <c r="G77" s="201">
        <f>'[2]01'!H79</f>
        <v>34</v>
      </c>
      <c r="H77" s="202">
        <f>'[2]01'!I79</f>
        <v>0</v>
      </c>
      <c r="I77" s="202">
        <f>'[2]01'!J79</f>
        <v>0</v>
      </c>
      <c r="J77" s="202">
        <f>'[2]01'!K79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01">
        <f>'[2]01'!B80</f>
        <v>84</v>
      </c>
      <c r="C78" s="202">
        <f>'[2]01'!C80</f>
        <v>0</v>
      </c>
      <c r="D78" s="202">
        <f>'[2]01'!D80</f>
        <v>0</v>
      </c>
      <c r="E78" s="202">
        <f>'[2]01'!E80</f>
        <v>0</v>
      </c>
      <c r="F78" s="15">
        <f t="shared" si="16"/>
        <v>84</v>
      </c>
      <c r="G78" s="201">
        <f>'[2]01'!H80</f>
        <v>34</v>
      </c>
      <c r="H78" s="202">
        <f>'[2]01'!I80</f>
        <v>0</v>
      </c>
      <c r="I78" s="202">
        <f>'[2]01'!J80</f>
        <v>0</v>
      </c>
      <c r="J78" s="202">
        <f>'[2]01'!K80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01">
        <f>'[2]01'!B81</f>
        <v>84</v>
      </c>
      <c r="C79" s="202">
        <f>'[2]01'!C81</f>
        <v>0</v>
      </c>
      <c r="D79" s="202">
        <f>'[2]01'!D81</f>
        <v>0</v>
      </c>
      <c r="E79" s="202">
        <f>'[2]01'!E81</f>
        <v>0</v>
      </c>
      <c r="F79" s="15">
        <f t="shared" si="16"/>
        <v>84</v>
      </c>
      <c r="G79" s="201">
        <f>'[2]01'!H81</f>
        <v>34</v>
      </c>
      <c r="H79" s="202">
        <f>'[2]01'!I81</f>
        <v>0</v>
      </c>
      <c r="I79" s="202">
        <f>'[2]01'!J81</f>
        <v>0</v>
      </c>
      <c r="J79" s="202">
        <f>'[2]01'!K81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01">
        <f>'[2]01'!B82</f>
        <v>84</v>
      </c>
      <c r="C80" s="202">
        <f>'[2]01'!C82</f>
        <v>0</v>
      </c>
      <c r="D80" s="202">
        <f>'[2]01'!D82</f>
        <v>0</v>
      </c>
      <c r="E80" s="202">
        <f>'[2]01'!E82</f>
        <v>0</v>
      </c>
      <c r="F80" s="15">
        <f t="shared" si="16"/>
        <v>84</v>
      </c>
      <c r="G80" s="201">
        <f>'[2]01'!H82</f>
        <v>33.380000000000003</v>
      </c>
      <c r="H80" s="202">
        <f>'[2]01'!I82</f>
        <v>0</v>
      </c>
      <c r="I80" s="202">
        <f>'[2]01'!J82</f>
        <v>0</v>
      </c>
      <c r="J80" s="202">
        <f>'[2]01'!K82</f>
        <v>0</v>
      </c>
      <c r="K80" s="15">
        <f t="shared" si="13"/>
        <v>33.380000000000003</v>
      </c>
      <c r="L80" s="18">
        <f>frq!C80</f>
        <v>1</v>
      </c>
      <c r="M80" s="167">
        <f t="shared" si="14"/>
        <v>32.980000000000004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32.980000000000004</v>
      </c>
      <c r="R80" s="18">
        <v>0.4</v>
      </c>
    </row>
    <row r="81" spans="1:18">
      <c r="A81" s="8" t="s">
        <v>123</v>
      </c>
      <c r="B81" s="201">
        <f>'[2]01'!B83</f>
        <v>84</v>
      </c>
      <c r="C81" s="202">
        <f>'[2]01'!C83</f>
        <v>0</v>
      </c>
      <c r="D81" s="202">
        <f>'[2]01'!D83</f>
        <v>0</v>
      </c>
      <c r="E81" s="202">
        <f>'[2]01'!E83</f>
        <v>0</v>
      </c>
      <c r="F81" s="15">
        <f t="shared" si="16"/>
        <v>84</v>
      </c>
      <c r="G81" s="201">
        <f>'[2]01'!H83</f>
        <v>34</v>
      </c>
      <c r="H81" s="202">
        <f>'[2]01'!I83</f>
        <v>0</v>
      </c>
      <c r="I81" s="202">
        <f>'[2]01'!J83</f>
        <v>0</v>
      </c>
      <c r="J81" s="202">
        <f>'[2]01'!K83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01">
        <f>'[2]01'!B84</f>
        <v>84</v>
      </c>
      <c r="C82" s="202">
        <f>'[2]01'!C84</f>
        <v>0</v>
      </c>
      <c r="D82" s="202">
        <f>'[2]01'!D84</f>
        <v>0</v>
      </c>
      <c r="E82" s="202">
        <f>'[2]01'!E84</f>
        <v>0</v>
      </c>
      <c r="F82" s="15">
        <f t="shared" si="16"/>
        <v>84</v>
      </c>
      <c r="G82" s="201">
        <f>'[2]01'!H84</f>
        <v>34</v>
      </c>
      <c r="H82" s="202">
        <f>'[2]01'!I84</f>
        <v>0</v>
      </c>
      <c r="I82" s="202">
        <f>'[2]01'!J84</f>
        <v>0</v>
      </c>
      <c r="J82" s="202">
        <f>'[2]01'!K84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01">
        <f>'[2]01'!B85</f>
        <v>84</v>
      </c>
      <c r="C83" s="202">
        <f>'[2]01'!C85</f>
        <v>0</v>
      </c>
      <c r="D83" s="202">
        <f>'[2]01'!D85</f>
        <v>0</v>
      </c>
      <c r="E83" s="202">
        <f>'[2]01'!E85</f>
        <v>0</v>
      </c>
      <c r="F83" s="15">
        <f t="shared" si="16"/>
        <v>84</v>
      </c>
      <c r="G83" s="201">
        <f>'[2]01'!H85</f>
        <v>34</v>
      </c>
      <c r="H83" s="202">
        <f>'[2]01'!I85</f>
        <v>0</v>
      </c>
      <c r="I83" s="202">
        <f>'[2]01'!J85</f>
        <v>0</v>
      </c>
      <c r="J83" s="202">
        <f>'[2]01'!K85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201">
        <f>'[2]01'!B86</f>
        <v>84</v>
      </c>
      <c r="C84" s="202">
        <f>'[2]01'!C86</f>
        <v>0</v>
      </c>
      <c r="D84" s="202">
        <f>'[2]01'!D86</f>
        <v>0</v>
      </c>
      <c r="E84" s="202">
        <f>'[2]01'!E86</f>
        <v>0</v>
      </c>
      <c r="F84" s="15">
        <f t="shared" si="16"/>
        <v>84</v>
      </c>
      <c r="G84" s="201">
        <f>'[2]01'!H86</f>
        <v>34</v>
      </c>
      <c r="H84" s="202">
        <f>'[2]01'!I86</f>
        <v>0</v>
      </c>
      <c r="I84" s="202">
        <f>'[2]01'!J86</f>
        <v>0</v>
      </c>
      <c r="J84" s="202">
        <f>'[2]01'!K86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201">
        <f>'[2]01'!B87</f>
        <v>84</v>
      </c>
      <c r="C85" s="202">
        <f>'[2]01'!C87</f>
        <v>0</v>
      </c>
      <c r="D85" s="202">
        <f>'[2]01'!D87</f>
        <v>0</v>
      </c>
      <c r="E85" s="202">
        <f>'[2]01'!E87</f>
        <v>0</v>
      </c>
      <c r="F85" s="15">
        <f t="shared" si="16"/>
        <v>84</v>
      </c>
      <c r="G85" s="201">
        <f>'[2]01'!H87</f>
        <v>34</v>
      </c>
      <c r="H85" s="202">
        <f>'[2]01'!I87</f>
        <v>0</v>
      </c>
      <c r="I85" s="202">
        <f>'[2]01'!J87</f>
        <v>0</v>
      </c>
      <c r="J85" s="202">
        <f>'[2]01'!K87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201">
        <f>'[2]01'!B88</f>
        <v>84</v>
      </c>
      <c r="C86" s="202">
        <f>'[2]01'!C88</f>
        <v>0</v>
      </c>
      <c r="D86" s="202">
        <f>'[2]01'!D88</f>
        <v>0</v>
      </c>
      <c r="E86" s="202">
        <f>'[2]01'!E88</f>
        <v>0</v>
      </c>
      <c r="F86" s="15">
        <f t="shared" si="16"/>
        <v>84</v>
      </c>
      <c r="G86" s="201">
        <f>'[2]01'!H88</f>
        <v>34</v>
      </c>
      <c r="H86" s="202">
        <f>'[2]01'!I88</f>
        <v>0</v>
      </c>
      <c r="I86" s="202">
        <f>'[2]01'!J88</f>
        <v>0</v>
      </c>
      <c r="J86" s="202">
        <f>'[2]01'!K88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201">
        <f>'[2]01'!B89</f>
        <v>84</v>
      </c>
      <c r="C87" s="202">
        <f>'[2]01'!C89</f>
        <v>0</v>
      </c>
      <c r="D87" s="202">
        <f>'[2]01'!D89</f>
        <v>0</v>
      </c>
      <c r="E87" s="202">
        <f>'[2]01'!E89</f>
        <v>0</v>
      </c>
      <c r="F87" s="15">
        <f t="shared" si="16"/>
        <v>84</v>
      </c>
      <c r="G87" s="201">
        <f>'[2]01'!H89</f>
        <v>34</v>
      </c>
      <c r="H87" s="202">
        <f>'[2]01'!I89</f>
        <v>0</v>
      </c>
      <c r="I87" s="202">
        <f>'[2]01'!J89</f>
        <v>0</v>
      </c>
      <c r="J87" s="202">
        <f>'[2]01'!K89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201">
        <f>'[2]01'!B90</f>
        <v>84</v>
      </c>
      <c r="C88" s="202">
        <f>'[2]01'!C90</f>
        <v>0</v>
      </c>
      <c r="D88" s="202">
        <f>'[2]01'!D90</f>
        <v>0</v>
      </c>
      <c r="E88" s="202">
        <f>'[2]01'!E90</f>
        <v>0</v>
      </c>
      <c r="F88" s="15">
        <f t="shared" si="16"/>
        <v>84</v>
      </c>
      <c r="G88" s="201">
        <f>'[2]01'!H90</f>
        <v>34</v>
      </c>
      <c r="H88" s="202">
        <f>'[2]01'!I90</f>
        <v>0</v>
      </c>
      <c r="I88" s="202">
        <f>'[2]01'!J90</f>
        <v>0</v>
      </c>
      <c r="J88" s="202">
        <f>'[2]01'!K90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201">
        <f>'[2]01'!B91</f>
        <v>84</v>
      </c>
      <c r="C89" s="202">
        <f>'[2]01'!C91</f>
        <v>0</v>
      </c>
      <c r="D89" s="202">
        <f>'[2]01'!D91</f>
        <v>0</v>
      </c>
      <c r="E89" s="202">
        <f>'[2]01'!E91</f>
        <v>0</v>
      </c>
      <c r="F89" s="15">
        <f t="shared" si="16"/>
        <v>84</v>
      </c>
      <c r="G89" s="201">
        <f>'[2]01'!H91</f>
        <v>34</v>
      </c>
      <c r="H89" s="202">
        <f>'[2]01'!I91</f>
        <v>0</v>
      </c>
      <c r="I89" s="202">
        <f>'[2]01'!J91</f>
        <v>0</v>
      </c>
      <c r="J89" s="202">
        <f>'[2]01'!K91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201">
        <f>'[2]01'!B92</f>
        <v>84</v>
      </c>
      <c r="C90" s="202">
        <f>'[2]01'!C92</f>
        <v>0</v>
      </c>
      <c r="D90" s="202">
        <f>'[2]01'!D92</f>
        <v>0</v>
      </c>
      <c r="E90" s="202">
        <f>'[2]01'!E92</f>
        <v>0</v>
      </c>
      <c r="F90" s="15">
        <f t="shared" si="16"/>
        <v>84</v>
      </c>
      <c r="G90" s="201">
        <f>'[2]01'!H92</f>
        <v>34</v>
      </c>
      <c r="H90" s="202">
        <f>'[2]01'!I92</f>
        <v>0</v>
      </c>
      <c r="I90" s="202">
        <f>'[2]01'!J92</f>
        <v>0</v>
      </c>
      <c r="J90" s="202">
        <f>'[2]01'!K92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201">
        <f>'[2]01'!B93</f>
        <v>84</v>
      </c>
      <c r="C91" s="202">
        <f>'[2]01'!C93</f>
        <v>0</v>
      </c>
      <c r="D91" s="202">
        <f>'[2]01'!D93</f>
        <v>0</v>
      </c>
      <c r="E91" s="202">
        <f>'[2]01'!E93</f>
        <v>0</v>
      </c>
      <c r="F91" s="15">
        <f t="shared" si="16"/>
        <v>84</v>
      </c>
      <c r="G91" s="201">
        <f>'[2]01'!H93</f>
        <v>34</v>
      </c>
      <c r="H91" s="202">
        <f>'[2]01'!I93</f>
        <v>0</v>
      </c>
      <c r="I91" s="202">
        <f>'[2]01'!J93</f>
        <v>0</v>
      </c>
      <c r="J91" s="202">
        <f>'[2]01'!K93</f>
        <v>0</v>
      </c>
      <c r="K91" s="15">
        <f t="shared" si="13"/>
        <v>34</v>
      </c>
      <c r="L91" s="18">
        <f>frq!C91</f>
        <v>1</v>
      </c>
      <c r="M91" s="167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201">
        <f>'[2]01'!B94</f>
        <v>84</v>
      </c>
      <c r="C92" s="202">
        <f>'[2]01'!C94</f>
        <v>0</v>
      </c>
      <c r="D92" s="202">
        <f>'[2]01'!D94</f>
        <v>0</v>
      </c>
      <c r="E92" s="202">
        <f>'[2]01'!E94</f>
        <v>0</v>
      </c>
      <c r="F92" s="15">
        <f t="shared" si="16"/>
        <v>84</v>
      </c>
      <c r="G92" s="201">
        <f>'[2]01'!H94</f>
        <v>34</v>
      </c>
      <c r="H92" s="202">
        <f>'[2]01'!I94</f>
        <v>0</v>
      </c>
      <c r="I92" s="202">
        <f>'[2]01'!J94</f>
        <v>0</v>
      </c>
      <c r="J92" s="202">
        <f>'[2]01'!K94</f>
        <v>0</v>
      </c>
      <c r="K92" s="15">
        <f t="shared" si="13"/>
        <v>34</v>
      </c>
      <c r="L92" s="18">
        <f>frq!C92</f>
        <v>1</v>
      </c>
      <c r="M92" s="167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201">
        <f>'[2]01'!B95</f>
        <v>84</v>
      </c>
      <c r="C93" s="202">
        <f>'[2]01'!C95</f>
        <v>0</v>
      </c>
      <c r="D93" s="202">
        <f>'[2]01'!D95</f>
        <v>0</v>
      </c>
      <c r="E93" s="202">
        <f>'[2]01'!E95</f>
        <v>0</v>
      </c>
      <c r="F93" s="15">
        <f t="shared" si="16"/>
        <v>84</v>
      </c>
      <c r="G93" s="201">
        <f>'[2]01'!H95</f>
        <v>34</v>
      </c>
      <c r="H93" s="202">
        <f>'[2]01'!I95</f>
        <v>0</v>
      </c>
      <c r="I93" s="202">
        <f>'[2]01'!J95</f>
        <v>0</v>
      </c>
      <c r="J93" s="202">
        <f>'[2]01'!K95</f>
        <v>0</v>
      </c>
      <c r="K93" s="15">
        <f t="shared" si="13"/>
        <v>34</v>
      </c>
      <c r="L93" s="18">
        <f>frq!C93</f>
        <v>1</v>
      </c>
      <c r="M93" s="167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201">
        <f>'[2]01'!B96</f>
        <v>84</v>
      </c>
      <c r="C94" s="202">
        <f>'[2]01'!C96</f>
        <v>0</v>
      </c>
      <c r="D94" s="202">
        <f>'[2]01'!D96</f>
        <v>0</v>
      </c>
      <c r="E94" s="202">
        <f>'[2]01'!E96</f>
        <v>0</v>
      </c>
      <c r="F94" s="15">
        <f t="shared" si="16"/>
        <v>84</v>
      </c>
      <c r="G94" s="201">
        <f>'[2]01'!H96</f>
        <v>34</v>
      </c>
      <c r="H94" s="202">
        <f>'[2]01'!I96</f>
        <v>0</v>
      </c>
      <c r="I94" s="202">
        <f>'[2]01'!J96</f>
        <v>0</v>
      </c>
      <c r="J94" s="202">
        <f>'[2]01'!K96</f>
        <v>0</v>
      </c>
      <c r="K94" s="15">
        <f t="shared" si="13"/>
        <v>34</v>
      </c>
      <c r="L94" s="18">
        <f>frq!C94</f>
        <v>1</v>
      </c>
      <c r="M94" s="167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201">
        <f>'[2]01'!B97</f>
        <v>84</v>
      </c>
      <c r="C95" s="202">
        <f>'[2]01'!C97</f>
        <v>0</v>
      </c>
      <c r="D95" s="202">
        <f>'[2]01'!D97</f>
        <v>0</v>
      </c>
      <c r="E95" s="202">
        <f>'[2]01'!E97</f>
        <v>0</v>
      </c>
      <c r="F95" s="15">
        <f t="shared" si="16"/>
        <v>84</v>
      </c>
      <c r="G95" s="201">
        <f>'[2]01'!H97</f>
        <v>34</v>
      </c>
      <c r="H95" s="202">
        <f>'[2]01'!I97</f>
        <v>0</v>
      </c>
      <c r="I95" s="202">
        <f>'[2]01'!J97</f>
        <v>0</v>
      </c>
      <c r="J95" s="202">
        <f>'[2]01'!K97</f>
        <v>0</v>
      </c>
      <c r="K95" s="15">
        <f t="shared" si="13"/>
        <v>34</v>
      </c>
      <c r="L95" s="18">
        <f>frq!C95</f>
        <v>1</v>
      </c>
      <c r="M95" s="167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201">
        <f>'[2]01'!B98</f>
        <v>84</v>
      </c>
      <c r="C96" s="202">
        <f>'[2]01'!C98</f>
        <v>0</v>
      </c>
      <c r="D96" s="202">
        <f>'[2]01'!D98</f>
        <v>0</v>
      </c>
      <c r="E96" s="202">
        <f>'[2]01'!E98</f>
        <v>0</v>
      </c>
      <c r="F96" s="15">
        <f t="shared" si="16"/>
        <v>84</v>
      </c>
      <c r="G96" s="201">
        <f>'[2]01'!H98</f>
        <v>34</v>
      </c>
      <c r="H96" s="202">
        <f>'[2]01'!I98</f>
        <v>0</v>
      </c>
      <c r="I96" s="202">
        <f>'[2]01'!J98</f>
        <v>0</v>
      </c>
      <c r="J96" s="202">
        <f>'[2]01'!K98</f>
        <v>0</v>
      </c>
      <c r="K96" s="15">
        <f t="shared" si="13"/>
        <v>34</v>
      </c>
      <c r="L96" s="18">
        <f>frq!C96</f>
        <v>1</v>
      </c>
      <c r="M96" s="167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201">
        <f>'[2]01'!B99</f>
        <v>84</v>
      </c>
      <c r="C97" s="202">
        <f>'[2]01'!C99</f>
        <v>0</v>
      </c>
      <c r="D97" s="202">
        <f>'[2]01'!D99</f>
        <v>0</v>
      </c>
      <c r="E97" s="202">
        <f>'[2]01'!E99</f>
        <v>0</v>
      </c>
      <c r="F97" s="15">
        <f t="shared" si="16"/>
        <v>84</v>
      </c>
      <c r="G97" s="201">
        <f>'[2]01'!H99</f>
        <v>34</v>
      </c>
      <c r="H97" s="202">
        <f>'[2]01'!I99</f>
        <v>0</v>
      </c>
      <c r="I97" s="202">
        <f>'[2]01'!J99</f>
        <v>0</v>
      </c>
      <c r="J97" s="202">
        <f>'[2]01'!K99</f>
        <v>0</v>
      </c>
      <c r="K97" s="15">
        <f t="shared" si="13"/>
        <v>34</v>
      </c>
      <c r="L97" s="18">
        <f>frq!C97</f>
        <v>1</v>
      </c>
      <c r="M97" s="167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201">
        <f>'[2]01'!B100</f>
        <v>84</v>
      </c>
      <c r="C98" s="202">
        <f>'[2]01'!C100</f>
        <v>0</v>
      </c>
      <c r="D98" s="202">
        <f>'[2]01'!D100</f>
        <v>0</v>
      </c>
      <c r="E98" s="202">
        <f>'[2]01'!E100</f>
        <v>0</v>
      </c>
      <c r="F98" s="15">
        <f t="shared" si="16"/>
        <v>84</v>
      </c>
      <c r="G98" s="201">
        <f>'[2]01'!H100</f>
        <v>34</v>
      </c>
      <c r="H98" s="202">
        <f>'[2]01'!I100</f>
        <v>0</v>
      </c>
      <c r="I98" s="202">
        <f>'[2]01'!J100</f>
        <v>0</v>
      </c>
      <c r="J98" s="202">
        <f>'[2]01'!K100</f>
        <v>0</v>
      </c>
      <c r="K98" s="15">
        <f t="shared" si="13"/>
        <v>34</v>
      </c>
      <c r="L98" s="18">
        <f>frq!C98</f>
        <v>1</v>
      </c>
      <c r="M98" s="167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0.82683249999999997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0.82683249999999997</v>
      </c>
      <c r="L99" s="171">
        <f t="shared" si="17"/>
        <v>2.4E-2</v>
      </c>
      <c r="M99" s="171">
        <f t="shared" si="17"/>
        <v>0.81453249999999944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0.81453249999999944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44805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373</v>
      </c>
      <c r="BO1" s="230"/>
      <c r="BP1" s="231" t="s">
        <v>372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'[3]01'!B5</f>
        <v>320</v>
      </c>
      <c r="C3" s="16">
        <f>'[3]01'!C5</f>
        <v>0</v>
      </c>
      <c r="D3" s="16">
        <f>'[3]01'!D5</f>
        <v>0</v>
      </c>
      <c r="E3" s="16">
        <f>'[3]01'!E5</f>
        <v>0</v>
      </c>
      <c r="F3" s="16">
        <f>'[3]01'!F5</f>
        <v>940</v>
      </c>
      <c r="G3" s="16">
        <f>'[3]01'!G5</f>
        <v>0</v>
      </c>
      <c r="H3" s="17">
        <f>SUM(B3:G3)</f>
        <v>1260</v>
      </c>
      <c r="I3" s="15">
        <f>'[3]01'!J5</f>
        <v>305</v>
      </c>
      <c r="J3" s="16">
        <f>'[3]01'!K5</f>
        <v>0</v>
      </c>
      <c r="K3" s="16">
        <f>'[3]01'!L5</f>
        <v>0</v>
      </c>
      <c r="L3" s="16">
        <f>'[3]01'!M5</f>
        <v>0</v>
      </c>
      <c r="M3" s="16">
        <f>'[3]01'!N5</f>
        <v>0</v>
      </c>
      <c r="N3" s="16">
        <f>'[3]01'!O5</f>
        <v>0</v>
      </c>
      <c r="O3" s="17">
        <f>SUM(I3:N3)</f>
        <v>305</v>
      </c>
      <c r="P3" s="18">
        <f>frq!C3</f>
        <v>1</v>
      </c>
      <c r="Q3" s="15">
        <f t="shared" ref="Q3:V18" si="0">IF($P3=1,I3,IF(AND($P3=0.985,I3&gt;0.985*B3),B3*0.985,IF(AND($P3=0.965,I3&gt;0.965*B3),0.965*B3,I3)))</f>
        <v>305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305</v>
      </c>
      <c r="X3" s="8">
        <f>AW3</f>
        <v>30.69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30.69</v>
      </c>
      <c r="AE3" s="8">
        <f>BD3</f>
        <v>30.69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30.69</v>
      </c>
      <c r="AL3" s="8">
        <f t="shared" ref="AL3:AQ18" si="3">Q3-X3-AE3</f>
        <v>243.62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243.62</v>
      </c>
      <c r="AT3" s="8">
        <v>30.69</v>
      </c>
      <c r="AU3" s="8">
        <v>30.69</v>
      </c>
      <c r="AW3" s="204">
        <v>30.69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30.69</v>
      </c>
      <c r="BD3" s="204">
        <v>30.69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30.69</v>
      </c>
      <c r="BL3" s="8">
        <f>AT3</f>
        <v>30.69</v>
      </c>
      <c r="BM3" s="8">
        <f>AU3</f>
        <v>30.69</v>
      </c>
      <c r="BN3" s="8">
        <f>BC3</f>
        <v>30.69</v>
      </c>
      <c r="BO3" s="8">
        <f>BJ3</f>
        <v>30.69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'[3]01'!B6</f>
        <v>320</v>
      </c>
      <c r="C4" s="16">
        <f>'[3]01'!C6</f>
        <v>0</v>
      </c>
      <c r="D4" s="16">
        <f>'[3]01'!D6</f>
        <v>0</v>
      </c>
      <c r="E4" s="16">
        <f>'[3]01'!E6</f>
        <v>0</v>
      </c>
      <c r="F4" s="16">
        <f>'[3]01'!F6</f>
        <v>940</v>
      </c>
      <c r="G4" s="16">
        <f>'[3]01'!G6</f>
        <v>0</v>
      </c>
      <c r="H4" s="17">
        <f>SUM(B4:G4)</f>
        <v>1260</v>
      </c>
      <c r="I4" s="15">
        <f>'[3]01'!J6</f>
        <v>305</v>
      </c>
      <c r="J4" s="16">
        <f>'[3]01'!K6</f>
        <v>0</v>
      </c>
      <c r="K4" s="16">
        <f>'[3]01'!L6</f>
        <v>0</v>
      </c>
      <c r="L4" s="16">
        <f>'[3]01'!M6</f>
        <v>0</v>
      </c>
      <c r="M4" s="16">
        <f>'[3]01'!N6</f>
        <v>0</v>
      </c>
      <c r="N4" s="16">
        <f>'[3]01'!O6</f>
        <v>0</v>
      </c>
      <c r="O4" s="17">
        <f>SUM(I4:N4)</f>
        <v>305</v>
      </c>
      <c r="P4" s="18">
        <f>frq!C4</f>
        <v>1</v>
      </c>
      <c r="Q4" s="15">
        <f>IF($P4=1,I4,IF(AND($P4=0.985,I4&gt;0.985*B4),B4*0.985,IF(AND($P4=0.965,I4&gt;0.965*B4),0.965*B4,I4)))</f>
        <v>305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305</v>
      </c>
      <c r="X4" s="8">
        <f t="shared" ref="X4:X67" si="4">AW4</f>
        <v>30.69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30.69</v>
      </c>
      <c r="AE4" s="8">
        <f t="shared" ref="AE4:AE67" si="11">BD4</f>
        <v>30.69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30.69</v>
      </c>
      <c r="AL4" s="8">
        <f t="shared" si="3"/>
        <v>243.62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243.62</v>
      </c>
      <c r="AT4" s="8">
        <v>30.69</v>
      </c>
      <c r="AU4" s="8">
        <v>30.69</v>
      </c>
      <c r="AW4" s="204">
        <v>30.69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30.69</v>
      </c>
      <c r="BD4" s="204">
        <v>30.69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30.69</v>
      </c>
      <c r="BL4" s="8">
        <f t="shared" ref="BL4:BL67" si="21">AT4</f>
        <v>30.69</v>
      </c>
      <c r="BM4" s="8">
        <f t="shared" ref="BM4:BM67" si="22">AU4</f>
        <v>30.69</v>
      </c>
      <c r="BN4" s="8">
        <f t="shared" ref="BN4:BN67" si="23">BC4</f>
        <v>30.69</v>
      </c>
      <c r="BO4" s="8">
        <f t="shared" ref="BO4:BO67" si="24">BJ4</f>
        <v>30.69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'[3]01'!B7</f>
        <v>320</v>
      </c>
      <c r="C5" s="16">
        <f>'[3]01'!C7</f>
        <v>0</v>
      </c>
      <c r="D5" s="16">
        <f>'[3]01'!D7</f>
        <v>0</v>
      </c>
      <c r="E5" s="16">
        <f>'[3]01'!E7</f>
        <v>0</v>
      </c>
      <c r="F5" s="16">
        <f>'[3]01'!F7</f>
        <v>940</v>
      </c>
      <c r="G5" s="16">
        <f>'[3]01'!G7</f>
        <v>0</v>
      </c>
      <c r="H5" s="17">
        <f t="shared" ref="H5:H68" si="27">SUM(B5:G5)</f>
        <v>1260</v>
      </c>
      <c r="I5" s="15">
        <f>'[3]01'!J7</f>
        <v>305</v>
      </c>
      <c r="J5" s="16">
        <f>'[3]01'!K7</f>
        <v>0</v>
      </c>
      <c r="K5" s="16">
        <f>'[3]01'!L7</f>
        <v>0</v>
      </c>
      <c r="L5" s="16">
        <f>'[3]01'!M7</f>
        <v>0</v>
      </c>
      <c r="M5" s="16">
        <f>'[3]01'!N7</f>
        <v>0</v>
      </c>
      <c r="N5" s="16">
        <f>'[3]01'!O7</f>
        <v>0</v>
      </c>
      <c r="O5" s="17">
        <f t="shared" ref="O5:O68" si="28">SUM(I5:N5)</f>
        <v>305</v>
      </c>
      <c r="P5" s="18">
        <f>frq!C5</f>
        <v>1</v>
      </c>
      <c r="Q5" s="15">
        <f t="shared" ref="Q5:V56" si="29">IF($P5=1,I5,IF(AND($P5=0.985,I5&gt;0.985*B5),B5*0.985,IF(AND($P5=0.965,I5&gt;0.965*B5),0.965*B5,I5)))</f>
        <v>305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305</v>
      </c>
      <c r="X5" s="8">
        <f t="shared" si="4"/>
        <v>30.69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30.69</v>
      </c>
      <c r="AE5" s="8">
        <f t="shared" si="11"/>
        <v>30.69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30.69</v>
      </c>
      <c r="AL5" s="8">
        <f t="shared" si="3"/>
        <v>243.62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243.62</v>
      </c>
      <c r="AT5" s="8">
        <v>30.69</v>
      </c>
      <c r="AU5" s="8">
        <v>30.69</v>
      </c>
      <c r="AW5" s="204">
        <v>30.69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30.69</v>
      </c>
      <c r="BD5" s="204">
        <v>30.69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30.69</v>
      </c>
      <c r="BL5" s="8">
        <f t="shared" si="21"/>
        <v>30.69</v>
      </c>
      <c r="BM5" s="8">
        <f t="shared" si="22"/>
        <v>30.69</v>
      </c>
      <c r="BN5" s="8">
        <f t="shared" si="23"/>
        <v>30.69</v>
      </c>
      <c r="BO5" s="8">
        <f t="shared" si="24"/>
        <v>30.69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'[3]01'!B8</f>
        <v>320</v>
      </c>
      <c r="C6" s="16">
        <f>'[3]01'!C8</f>
        <v>0</v>
      </c>
      <c r="D6" s="16">
        <f>'[3]01'!D8</f>
        <v>0</v>
      </c>
      <c r="E6" s="16">
        <f>'[3]01'!E8</f>
        <v>0</v>
      </c>
      <c r="F6" s="16">
        <f>'[3]01'!F8</f>
        <v>940</v>
      </c>
      <c r="G6" s="16">
        <f>'[3]01'!G8</f>
        <v>0</v>
      </c>
      <c r="H6" s="17">
        <f t="shared" si="27"/>
        <v>1260</v>
      </c>
      <c r="I6" s="15">
        <f>'[3]01'!J8</f>
        <v>305</v>
      </c>
      <c r="J6" s="16">
        <f>'[3]01'!K8</f>
        <v>0</v>
      </c>
      <c r="K6" s="16">
        <f>'[3]01'!L8</f>
        <v>0</v>
      </c>
      <c r="L6" s="16">
        <f>'[3]01'!M8</f>
        <v>0</v>
      </c>
      <c r="M6" s="16">
        <f>'[3]01'!N8</f>
        <v>0</v>
      </c>
      <c r="N6" s="16">
        <f>'[3]01'!O8</f>
        <v>0</v>
      </c>
      <c r="O6" s="17">
        <f t="shared" si="28"/>
        <v>305</v>
      </c>
      <c r="P6" s="18">
        <f>frq!C6</f>
        <v>1</v>
      </c>
      <c r="Q6" s="15">
        <f t="shared" si="29"/>
        <v>305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305</v>
      </c>
      <c r="X6" s="8">
        <f t="shared" si="4"/>
        <v>30.69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30.69</v>
      </c>
      <c r="AE6" s="8">
        <f t="shared" si="11"/>
        <v>30.69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30.69</v>
      </c>
      <c r="AL6" s="8">
        <f t="shared" si="3"/>
        <v>243.62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243.62</v>
      </c>
      <c r="AT6" s="8">
        <v>30.69</v>
      </c>
      <c r="AU6" s="8">
        <v>30.69</v>
      </c>
      <c r="AW6" s="204">
        <v>30.69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30.69</v>
      </c>
      <c r="BD6" s="204">
        <v>30.69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30.69</v>
      </c>
      <c r="BL6" s="8">
        <f t="shared" si="21"/>
        <v>30.69</v>
      </c>
      <c r="BM6" s="8">
        <f t="shared" si="22"/>
        <v>30.69</v>
      </c>
      <c r="BN6" s="8">
        <f t="shared" si="23"/>
        <v>30.69</v>
      </c>
      <c r="BO6" s="8">
        <f t="shared" si="24"/>
        <v>30.69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'[3]01'!B9</f>
        <v>320</v>
      </c>
      <c r="C7" s="16">
        <f>'[3]01'!C9</f>
        <v>0</v>
      </c>
      <c r="D7" s="16">
        <f>'[3]01'!D9</f>
        <v>0</v>
      </c>
      <c r="E7" s="16">
        <f>'[3]01'!E9</f>
        <v>0</v>
      </c>
      <c r="F7" s="16">
        <f>'[3]01'!F9</f>
        <v>940</v>
      </c>
      <c r="G7" s="16">
        <f>'[3]01'!G9</f>
        <v>0</v>
      </c>
      <c r="H7" s="17">
        <f t="shared" si="27"/>
        <v>1260</v>
      </c>
      <c r="I7" s="15">
        <f>'[3]01'!J9</f>
        <v>305</v>
      </c>
      <c r="J7" s="16">
        <f>'[3]01'!K9</f>
        <v>0</v>
      </c>
      <c r="K7" s="16">
        <f>'[3]01'!L9</f>
        <v>0</v>
      </c>
      <c r="L7" s="16">
        <f>'[3]01'!M9</f>
        <v>0</v>
      </c>
      <c r="M7" s="16">
        <f>'[3]01'!N9</f>
        <v>0</v>
      </c>
      <c r="N7" s="16">
        <f>'[3]01'!O9</f>
        <v>0</v>
      </c>
      <c r="O7" s="17">
        <f t="shared" si="28"/>
        <v>305</v>
      </c>
      <c r="P7" s="18">
        <f>frq!C7</f>
        <v>1</v>
      </c>
      <c r="Q7" s="15">
        <f t="shared" si="29"/>
        <v>305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305</v>
      </c>
      <c r="X7" s="8">
        <f t="shared" si="4"/>
        <v>30.69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30.69</v>
      </c>
      <c r="AE7" s="8">
        <f t="shared" si="11"/>
        <v>30.69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30.69</v>
      </c>
      <c r="AL7" s="8">
        <f t="shared" si="3"/>
        <v>243.62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243.62</v>
      </c>
      <c r="AT7" s="8">
        <v>30.69</v>
      </c>
      <c r="AU7" s="8">
        <v>30.69</v>
      </c>
      <c r="AW7" s="204">
        <v>30.69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30.69</v>
      </c>
      <c r="BD7" s="204">
        <v>30.69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30.69</v>
      </c>
      <c r="BL7" s="8">
        <f t="shared" si="21"/>
        <v>30.69</v>
      </c>
      <c r="BM7" s="8">
        <f t="shared" si="22"/>
        <v>30.69</v>
      </c>
      <c r="BN7" s="8">
        <f t="shared" si="23"/>
        <v>30.69</v>
      </c>
      <c r="BO7" s="8">
        <f t="shared" si="24"/>
        <v>30.69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'[3]01'!B10</f>
        <v>320</v>
      </c>
      <c r="C8" s="16">
        <f>'[3]01'!C10</f>
        <v>0</v>
      </c>
      <c r="D8" s="16">
        <f>'[3]01'!D10</f>
        <v>0</v>
      </c>
      <c r="E8" s="16">
        <f>'[3]01'!E10</f>
        <v>0</v>
      </c>
      <c r="F8" s="16">
        <f>'[3]01'!F10</f>
        <v>940</v>
      </c>
      <c r="G8" s="16">
        <f>'[3]01'!G10</f>
        <v>0</v>
      </c>
      <c r="H8" s="17">
        <f t="shared" si="27"/>
        <v>1260</v>
      </c>
      <c r="I8" s="15">
        <f>'[3]01'!J10</f>
        <v>305</v>
      </c>
      <c r="J8" s="16">
        <f>'[3]01'!K10</f>
        <v>0</v>
      </c>
      <c r="K8" s="16">
        <f>'[3]01'!L10</f>
        <v>0</v>
      </c>
      <c r="L8" s="16">
        <f>'[3]01'!M10</f>
        <v>0</v>
      </c>
      <c r="M8" s="16">
        <f>'[3]01'!N10</f>
        <v>0</v>
      </c>
      <c r="N8" s="16">
        <f>'[3]01'!O10</f>
        <v>0</v>
      </c>
      <c r="O8" s="17">
        <f t="shared" si="28"/>
        <v>305</v>
      </c>
      <c r="P8" s="18">
        <f>frq!C8</f>
        <v>1</v>
      </c>
      <c r="Q8" s="15">
        <f t="shared" si="29"/>
        <v>305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305</v>
      </c>
      <c r="X8" s="8">
        <f t="shared" si="4"/>
        <v>30.69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30.69</v>
      </c>
      <c r="AE8" s="8">
        <f t="shared" si="11"/>
        <v>30.69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30.69</v>
      </c>
      <c r="AL8" s="8">
        <f t="shared" si="3"/>
        <v>243.62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243.62</v>
      </c>
      <c r="AT8" s="8">
        <v>30.69</v>
      </c>
      <c r="AU8" s="8">
        <v>30.69</v>
      </c>
      <c r="AW8" s="204">
        <v>30.69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30.69</v>
      </c>
      <c r="BD8" s="204">
        <v>30.69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30.69</v>
      </c>
      <c r="BL8" s="8">
        <f t="shared" si="21"/>
        <v>30.69</v>
      </c>
      <c r="BM8" s="8">
        <f t="shared" si="22"/>
        <v>30.69</v>
      </c>
      <c r="BN8" s="8">
        <f t="shared" si="23"/>
        <v>30.69</v>
      </c>
      <c r="BO8" s="8">
        <f t="shared" si="24"/>
        <v>30.69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'[3]01'!B11</f>
        <v>320</v>
      </c>
      <c r="C9" s="16">
        <f>'[3]01'!C11</f>
        <v>0</v>
      </c>
      <c r="D9" s="16">
        <f>'[3]01'!D11</f>
        <v>0</v>
      </c>
      <c r="E9" s="16">
        <f>'[3]01'!E11</f>
        <v>0</v>
      </c>
      <c r="F9" s="16">
        <f>'[3]01'!F11</f>
        <v>940</v>
      </c>
      <c r="G9" s="16">
        <f>'[3]01'!G11</f>
        <v>0</v>
      </c>
      <c r="H9" s="17">
        <f t="shared" si="27"/>
        <v>1260</v>
      </c>
      <c r="I9" s="15">
        <f>'[3]01'!J11</f>
        <v>305</v>
      </c>
      <c r="J9" s="16">
        <f>'[3]01'!K11</f>
        <v>0</v>
      </c>
      <c r="K9" s="16">
        <f>'[3]01'!L11</f>
        <v>0</v>
      </c>
      <c r="L9" s="16">
        <f>'[3]01'!M11</f>
        <v>0</v>
      </c>
      <c r="M9" s="16">
        <f>'[3]01'!N11</f>
        <v>0</v>
      </c>
      <c r="N9" s="16">
        <f>'[3]01'!O11</f>
        <v>0</v>
      </c>
      <c r="O9" s="17">
        <f t="shared" si="28"/>
        <v>305</v>
      </c>
      <c r="P9" s="18">
        <f>frq!C9</f>
        <v>1</v>
      </c>
      <c r="Q9" s="15">
        <f t="shared" si="29"/>
        <v>305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305</v>
      </c>
      <c r="X9" s="8">
        <f t="shared" si="4"/>
        <v>30.69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30.69</v>
      </c>
      <c r="AE9" s="8">
        <f t="shared" si="11"/>
        <v>30.69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30.69</v>
      </c>
      <c r="AL9" s="8">
        <f t="shared" si="3"/>
        <v>243.62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243.62</v>
      </c>
      <c r="AT9" s="8">
        <v>30.69</v>
      </c>
      <c r="AU9" s="8">
        <v>30.69</v>
      </c>
      <c r="AW9" s="204">
        <v>30.69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30.69</v>
      </c>
      <c r="BD9" s="204">
        <v>30.69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30.69</v>
      </c>
      <c r="BL9" s="8">
        <f t="shared" si="21"/>
        <v>30.69</v>
      </c>
      <c r="BM9" s="8">
        <f t="shared" si="22"/>
        <v>30.69</v>
      </c>
      <c r="BN9" s="8">
        <f t="shared" si="23"/>
        <v>30.69</v>
      </c>
      <c r="BO9" s="8">
        <f t="shared" si="24"/>
        <v>30.69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'[3]01'!B12</f>
        <v>320</v>
      </c>
      <c r="C10" s="16">
        <f>'[3]01'!C12</f>
        <v>0</v>
      </c>
      <c r="D10" s="16">
        <f>'[3]01'!D12</f>
        <v>0</v>
      </c>
      <c r="E10" s="16">
        <f>'[3]01'!E12</f>
        <v>0</v>
      </c>
      <c r="F10" s="16">
        <f>'[3]01'!F12</f>
        <v>940</v>
      </c>
      <c r="G10" s="16">
        <f>'[3]01'!G12</f>
        <v>0</v>
      </c>
      <c r="H10" s="17">
        <f t="shared" si="27"/>
        <v>1260</v>
      </c>
      <c r="I10" s="15">
        <f>'[3]01'!J12</f>
        <v>305</v>
      </c>
      <c r="J10" s="16">
        <f>'[3]01'!K12</f>
        <v>0</v>
      </c>
      <c r="K10" s="16">
        <f>'[3]01'!L12</f>
        <v>0</v>
      </c>
      <c r="L10" s="16">
        <f>'[3]01'!M12</f>
        <v>0</v>
      </c>
      <c r="M10" s="16">
        <f>'[3]01'!N12</f>
        <v>0</v>
      </c>
      <c r="N10" s="16">
        <f>'[3]01'!O12</f>
        <v>0</v>
      </c>
      <c r="O10" s="17">
        <f t="shared" si="28"/>
        <v>305</v>
      </c>
      <c r="P10" s="18">
        <f>frq!C10</f>
        <v>1</v>
      </c>
      <c r="Q10" s="15">
        <f t="shared" si="29"/>
        <v>305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305</v>
      </c>
      <c r="X10" s="8">
        <f t="shared" si="4"/>
        <v>30.69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30.69</v>
      </c>
      <c r="AE10" s="8">
        <f t="shared" si="11"/>
        <v>30.69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30.69</v>
      </c>
      <c r="AL10" s="8">
        <f t="shared" si="3"/>
        <v>243.62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243.62</v>
      </c>
      <c r="AT10" s="8">
        <v>30.69</v>
      </c>
      <c r="AU10" s="8">
        <v>30.69</v>
      </c>
      <c r="AW10" s="204">
        <v>30.69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30.69</v>
      </c>
      <c r="BD10" s="204">
        <v>30.69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30.69</v>
      </c>
      <c r="BL10" s="8">
        <f t="shared" si="21"/>
        <v>30.69</v>
      </c>
      <c r="BM10" s="8">
        <f t="shared" si="22"/>
        <v>30.69</v>
      </c>
      <c r="BN10" s="8">
        <f t="shared" si="23"/>
        <v>30.69</v>
      </c>
      <c r="BO10" s="8">
        <f t="shared" si="24"/>
        <v>30.69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'[3]01'!B13</f>
        <v>320</v>
      </c>
      <c r="C11" s="16">
        <f>'[3]01'!C13</f>
        <v>0</v>
      </c>
      <c r="D11" s="16">
        <f>'[3]01'!D13</f>
        <v>0</v>
      </c>
      <c r="E11" s="16">
        <f>'[3]01'!E13</f>
        <v>0</v>
      </c>
      <c r="F11" s="16">
        <f>'[3]01'!F13</f>
        <v>940</v>
      </c>
      <c r="G11" s="16">
        <f>'[3]01'!G13</f>
        <v>0</v>
      </c>
      <c r="H11" s="17">
        <f t="shared" si="27"/>
        <v>1260</v>
      </c>
      <c r="I11" s="15">
        <f>'[3]01'!J13</f>
        <v>310</v>
      </c>
      <c r="J11" s="16">
        <f>'[3]01'!K13</f>
        <v>0</v>
      </c>
      <c r="K11" s="16">
        <f>'[3]01'!L13</f>
        <v>0</v>
      </c>
      <c r="L11" s="16">
        <f>'[3]01'!M13</f>
        <v>0</v>
      </c>
      <c r="M11" s="16">
        <f>'[3]01'!N13</f>
        <v>0</v>
      </c>
      <c r="N11" s="16">
        <f>'[3]01'!O13</f>
        <v>0</v>
      </c>
      <c r="O11" s="17">
        <f t="shared" si="28"/>
        <v>310</v>
      </c>
      <c r="P11" s="18">
        <f>frq!C11</f>
        <v>1</v>
      </c>
      <c r="Q11" s="15">
        <f t="shared" si="29"/>
        <v>310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310</v>
      </c>
      <c r="X11" s="8">
        <f t="shared" si="4"/>
        <v>31.19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31.19</v>
      </c>
      <c r="AE11" s="8">
        <f t="shared" si="11"/>
        <v>31.19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31.19</v>
      </c>
      <c r="AL11" s="8">
        <f t="shared" si="3"/>
        <v>247.62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247.62</v>
      </c>
      <c r="AT11" s="8">
        <v>31.19</v>
      </c>
      <c r="AU11" s="8">
        <v>31.19</v>
      </c>
      <c r="AW11" s="204">
        <v>31.19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31.19</v>
      </c>
      <c r="BD11" s="204">
        <v>31.19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31.19</v>
      </c>
      <c r="BL11" s="8">
        <f t="shared" si="21"/>
        <v>31.19</v>
      </c>
      <c r="BM11" s="8">
        <f t="shared" si="22"/>
        <v>31.19</v>
      </c>
      <c r="BN11" s="8">
        <f t="shared" si="23"/>
        <v>31.19</v>
      </c>
      <c r="BO11" s="8">
        <f t="shared" si="24"/>
        <v>31.19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'[3]01'!B14</f>
        <v>320</v>
      </c>
      <c r="C12" s="16">
        <f>'[3]01'!C14</f>
        <v>0</v>
      </c>
      <c r="D12" s="16">
        <f>'[3]01'!D14</f>
        <v>0</v>
      </c>
      <c r="E12" s="16">
        <f>'[3]01'!E14</f>
        <v>0</v>
      </c>
      <c r="F12" s="16">
        <f>'[3]01'!F14</f>
        <v>940</v>
      </c>
      <c r="G12" s="16">
        <f>'[3]01'!G14</f>
        <v>0</v>
      </c>
      <c r="H12" s="17">
        <f t="shared" si="27"/>
        <v>1260</v>
      </c>
      <c r="I12" s="15">
        <f>'[3]01'!J14</f>
        <v>310</v>
      </c>
      <c r="J12" s="16">
        <f>'[3]01'!K14</f>
        <v>0</v>
      </c>
      <c r="K12" s="16">
        <f>'[3]01'!L14</f>
        <v>0</v>
      </c>
      <c r="L12" s="16">
        <f>'[3]01'!M14</f>
        <v>0</v>
      </c>
      <c r="M12" s="16">
        <f>'[3]01'!N14</f>
        <v>0</v>
      </c>
      <c r="N12" s="16">
        <f>'[3]01'!O14</f>
        <v>0</v>
      </c>
      <c r="O12" s="17">
        <f t="shared" si="28"/>
        <v>310</v>
      </c>
      <c r="P12" s="18">
        <f>frq!C12</f>
        <v>1</v>
      </c>
      <c r="Q12" s="15">
        <f t="shared" si="29"/>
        <v>310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310</v>
      </c>
      <c r="X12" s="8">
        <f t="shared" si="4"/>
        <v>31.19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31.19</v>
      </c>
      <c r="AE12" s="8">
        <f t="shared" si="11"/>
        <v>31.19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31.19</v>
      </c>
      <c r="AL12" s="8">
        <f t="shared" si="3"/>
        <v>247.62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247.62</v>
      </c>
      <c r="AT12" s="8">
        <v>31.19</v>
      </c>
      <c r="AU12" s="8">
        <v>31.19</v>
      </c>
      <c r="AW12" s="204">
        <v>31.19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31.19</v>
      </c>
      <c r="BD12" s="204">
        <v>31.19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31.19</v>
      </c>
      <c r="BL12" s="8">
        <f t="shared" si="21"/>
        <v>31.19</v>
      </c>
      <c r="BM12" s="8">
        <f t="shared" si="22"/>
        <v>31.19</v>
      </c>
      <c r="BN12" s="8">
        <f t="shared" si="23"/>
        <v>31.19</v>
      </c>
      <c r="BO12" s="8">
        <f t="shared" si="24"/>
        <v>31.19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'[3]01'!B15</f>
        <v>320</v>
      </c>
      <c r="C13" s="16">
        <f>'[3]01'!C15</f>
        <v>0</v>
      </c>
      <c r="D13" s="16">
        <f>'[3]01'!D15</f>
        <v>0</v>
      </c>
      <c r="E13" s="16">
        <f>'[3]01'!E15</f>
        <v>0</v>
      </c>
      <c r="F13" s="16">
        <f>'[3]01'!F15</f>
        <v>940</v>
      </c>
      <c r="G13" s="16">
        <f>'[3]01'!G15</f>
        <v>0</v>
      </c>
      <c r="H13" s="17">
        <f t="shared" si="27"/>
        <v>1260</v>
      </c>
      <c r="I13" s="15">
        <f>'[3]01'!J15</f>
        <v>310</v>
      </c>
      <c r="J13" s="16">
        <f>'[3]01'!K15</f>
        <v>0</v>
      </c>
      <c r="K13" s="16">
        <f>'[3]01'!L15</f>
        <v>0</v>
      </c>
      <c r="L13" s="16">
        <f>'[3]01'!M15</f>
        <v>0</v>
      </c>
      <c r="M13" s="16">
        <f>'[3]01'!N15</f>
        <v>0</v>
      </c>
      <c r="N13" s="16">
        <f>'[3]01'!O15</f>
        <v>0</v>
      </c>
      <c r="O13" s="17">
        <f t="shared" si="28"/>
        <v>310</v>
      </c>
      <c r="P13" s="18">
        <f>frq!C13</f>
        <v>1</v>
      </c>
      <c r="Q13" s="15">
        <f t="shared" si="29"/>
        <v>310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310</v>
      </c>
      <c r="X13" s="8">
        <f t="shared" si="4"/>
        <v>31.19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31.19</v>
      </c>
      <c r="AE13" s="8">
        <f t="shared" si="11"/>
        <v>31.19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31.19</v>
      </c>
      <c r="AL13" s="8">
        <f t="shared" si="3"/>
        <v>247.62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247.62</v>
      </c>
      <c r="AT13" s="8">
        <v>31.19</v>
      </c>
      <c r="AU13" s="8">
        <v>31.19</v>
      </c>
      <c r="AW13" s="204">
        <v>31.19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31.19</v>
      </c>
      <c r="BD13" s="204">
        <v>31.19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31.19</v>
      </c>
      <c r="BL13" s="8">
        <f t="shared" si="21"/>
        <v>31.19</v>
      </c>
      <c r="BM13" s="8">
        <f t="shared" si="22"/>
        <v>31.19</v>
      </c>
      <c r="BN13" s="8">
        <f t="shared" si="23"/>
        <v>31.19</v>
      </c>
      <c r="BO13" s="8">
        <f t="shared" si="24"/>
        <v>31.19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'[3]01'!B16</f>
        <v>320</v>
      </c>
      <c r="C14" s="16">
        <f>'[3]01'!C16</f>
        <v>0</v>
      </c>
      <c r="D14" s="16">
        <f>'[3]01'!D16</f>
        <v>0</v>
      </c>
      <c r="E14" s="16">
        <f>'[3]01'!E16</f>
        <v>0</v>
      </c>
      <c r="F14" s="16">
        <f>'[3]01'!F16</f>
        <v>940</v>
      </c>
      <c r="G14" s="16">
        <f>'[3]01'!G16</f>
        <v>0</v>
      </c>
      <c r="H14" s="17">
        <f t="shared" si="27"/>
        <v>1260</v>
      </c>
      <c r="I14" s="15">
        <f>'[3]01'!J16</f>
        <v>310</v>
      </c>
      <c r="J14" s="16">
        <f>'[3]01'!K16</f>
        <v>0</v>
      </c>
      <c r="K14" s="16">
        <f>'[3]01'!L16</f>
        <v>0</v>
      </c>
      <c r="L14" s="16">
        <f>'[3]01'!M16</f>
        <v>0</v>
      </c>
      <c r="M14" s="16">
        <f>'[3]01'!N16</f>
        <v>0</v>
      </c>
      <c r="N14" s="16">
        <f>'[3]01'!O16</f>
        <v>0</v>
      </c>
      <c r="O14" s="17">
        <f t="shared" si="28"/>
        <v>310</v>
      </c>
      <c r="P14" s="18">
        <f>frq!C14</f>
        <v>1</v>
      </c>
      <c r="Q14" s="15">
        <f t="shared" si="29"/>
        <v>310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310</v>
      </c>
      <c r="X14" s="8">
        <f t="shared" si="4"/>
        <v>31.19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31.19</v>
      </c>
      <c r="AE14" s="8">
        <f t="shared" si="11"/>
        <v>31.19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31.19</v>
      </c>
      <c r="AL14" s="8">
        <f t="shared" si="3"/>
        <v>247.62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247.62</v>
      </c>
      <c r="AT14" s="8">
        <v>31.19</v>
      </c>
      <c r="AU14" s="8">
        <v>31.19</v>
      </c>
      <c r="AW14" s="204">
        <v>31.19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31.19</v>
      </c>
      <c r="BD14" s="204">
        <v>31.19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31.19</v>
      </c>
      <c r="BL14" s="8">
        <f t="shared" si="21"/>
        <v>31.19</v>
      </c>
      <c r="BM14" s="8">
        <f t="shared" si="22"/>
        <v>31.19</v>
      </c>
      <c r="BN14" s="8">
        <f t="shared" si="23"/>
        <v>31.19</v>
      </c>
      <c r="BO14" s="8">
        <f t="shared" si="24"/>
        <v>31.19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'[3]01'!B17</f>
        <v>320</v>
      </c>
      <c r="C15" s="16">
        <f>'[3]01'!C17</f>
        <v>0</v>
      </c>
      <c r="D15" s="16">
        <f>'[3]01'!D17</f>
        <v>0</v>
      </c>
      <c r="E15" s="16">
        <f>'[3]01'!E17</f>
        <v>0</v>
      </c>
      <c r="F15" s="16">
        <f>'[3]01'!F17</f>
        <v>940</v>
      </c>
      <c r="G15" s="16">
        <f>'[3]01'!G17</f>
        <v>0</v>
      </c>
      <c r="H15" s="17">
        <f t="shared" si="27"/>
        <v>1260</v>
      </c>
      <c r="I15" s="15">
        <f>'[3]01'!J17</f>
        <v>310</v>
      </c>
      <c r="J15" s="16">
        <f>'[3]01'!K17</f>
        <v>0</v>
      </c>
      <c r="K15" s="16">
        <f>'[3]01'!L17</f>
        <v>0</v>
      </c>
      <c r="L15" s="16">
        <f>'[3]01'!M17</f>
        <v>0</v>
      </c>
      <c r="M15" s="16">
        <f>'[3]01'!N17</f>
        <v>0</v>
      </c>
      <c r="N15" s="16">
        <f>'[3]01'!O17</f>
        <v>0</v>
      </c>
      <c r="O15" s="17">
        <f t="shared" si="28"/>
        <v>310</v>
      </c>
      <c r="P15" s="18">
        <f>frq!C15</f>
        <v>1</v>
      </c>
      <c r="Q15" s="15">
        <f t="shared" si="29"/>
        <v>310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310</v>
      </c>
      <c r="X15" s="8">
        <f t="shared" si="4"/>
        <v>31.19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31.19</v>
      </c>
      <c r="AE15" s="8">
        <f t="shared" si="11"/>
        <v>31.19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31.19</v>
      </c>
      <c r="AL15" s="8">
        <f t="shared" si="3"/>
        <v>247.62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247.62</v>
      </c>
      <c r="AT15" s="8">
        <v>31.19</v>
      </c>
      <c r="AU15" s="8">
        <v>31.19</v>
      </c>
      <c r="AW15" s="204">
        <v>31.19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31.19</v>
      </c>
      <c r="BD15" s="204">
        <v>31.19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31.19</v>
      </c>
      <c r="BL15" s="8">
        <f t="shared" si="21"/>
        <v>31.19</v>
      </c>
      <c r="BM15" s="8">
        <f t="shared" si="22"/>
        <v>31.19</v>
      </c>
      <c r="BN15" s="8">
        <f t="shared" si="23"/>
        <v>31.19</v>
      </c>
      <c r="BO15" s="8">
        <f t="shared" si="24"/>
        <v>31.19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'[3]01'!B18</f>
        <v>320</v>
      </c>
      <c r="C16" s="16">
        <f>'[3]01'!C18</f>
        <v>0</v>
      </c>
      <c r="D16" s="16">
        <f>'[3]01'!D18</f>
        <v>0</v>
      </c>
      <c r="E16" s="16">
        <f>'[3]01'!E18</f>
        <v>0</v>
      </c>
      <c r="F16" s="16">
        <f>'[3]01'!F18</f>
        <v>940</v>
      </c>
      <c r="G16" s="16">
        <f>'[3]01'!G18</f>
        <v>0</v>
      </c>
      <c r="H16" s="17">
        <f t="shared" si="27"/>
        <v>1260</v>
      </c>
      <c r="I16" s="15">
        <f>'[3]01'!J18</f>
        <v>310</v>
      </c>
      <c r="J16" s="16">
        <f>'[3]01'!K18</f>
        <v>0</v>
      </c>
      <c r="K16" s="16">
        <f>'[3]01'!L18</f>
        <v>0</v>
      </c>
      <c r="L16" s="16">
        <f>'[3]01'!M18</f>
        <v>0</v>
      </c>
      <c r="M16" s="16">
        <f>'[3]01'!N18</f>
        <v>0</v>
      </c>
      <c r="N16" s="16">
        <f>'[3]01'!O18</f>
        <v>0</v>
      </c>
      <c r="O16" s="17">
        <f t="shared" si="28"/>
        <v>310</v>
      </c>
      <c r="P16" s="18">
        <f>frq!C16</f>
        <v>1</v>
      </c>
      <c r="Q16" s="15">
        <f t="shared" si="29"/>
        <v>310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310</v>
      </c>
      <c r="X16" s="8">
        <f t="shared" si="4"/>
        <v>31.19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31.19</v>
      </c>
      <c r="AE16" s="8">
        <f t="shared" si="11"/>
        <v>31.19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31.19</v>
      </c>
      <c r="AL16" s="8">
        <f t="shared" si="3"/>
        <v>247.62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247.62</v>
      </c>
      <c r="AT16" s="8">
        <v>31.19</v>
      </c>
      <c r="AU16" s="8">
        <v>31.19</v>
      </c>
      <c r="AW16" s="204">
        <v>31.19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31.19</v>
      </c>
      <c r="BD16" s="204">
        <v>31.19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31.19</v>
      </c>
      <c r="BL16" s="8">
        <f t="shared" si="21"/>
        <v>31.19</v>
      </c>
      <c r="BM16" s="8">
        <f t="shared" si="22"/>
        <v>31.19</v>
      </c>
      <c r="BN16" s="8">
        <f t="shared" si="23"/>
        <v>31.19</v>
      </c>
      <c r="BO16" s="8">
        <f t="shared" si="24"/>
        <v>31.19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'[3]01'!B19</f>
        <v>320</v>
      </c>
      <c r="C17" s="16">
        <f>'[3]01'!C19</f>
        <v>0</v>
      </c>
      <c r="D17" s="16">
        <f>'[3]01'!D19</f>
        <v>0</v>
      </c>
      <c r="E17" s="16">
        <f>'[3]01'!E19</f>
        <v>0</v>
      </c>
      <c r="F17" s="16">
        <f>'[3]01'!F19</f>
        <v>940</v>
      </c>
      <c r="G17" s="16">
        <f>'[3]01'!G19</f>
        <v>0</v>
      </c>
      <c r="H17" s="17">
        <f t="shared" si="27"/>
        <v>1260</v>
      </c>
      <c r="I17" s="15">
        <f>'[3]01'!J19</f>
        <v>310</v>
      </c>
      <c r="J17" s="16">
        <f>'[3]01'!K19</f>
        <v>0</v>
      </c>
      <c r="K17" s="16">
        <f>'[3]01'!L19</f>
        <v>0</v>
      </c>
      <c r="L17" s="16">
        <f>'[3]01'!M19</f>
        <v>0</v>
      </c>
      <c r="M17" s="16">
        <f>'[3]01'!N19</f>
        <v>0</v>
      </c>
      <c r="N17" s="16">
        <f>'[3]01'!O19</f>
        <v>0</v>
      </c>
      <c r="O17" s="17">
        <f t="shared" si="28"/>
        <v>310</v>
      </c>
      <c r="P17" s="18">
        <f>frq!C17</f>
        <v>1</v>
      </c>
      <c r="Q17" s="15">
        <f t="shared" si="29"/>
        <v>310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310</v>
      </c>
      <c r="X17" s="8">
        <f t="shared" si="4"/>
        <v>31.19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31.19</v>
      </c>
      <c r="AE17" s="8">
        <f t="shared" si="11"/>
        <v>31.19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31.19</v>
      </c>
      <c r="AL17" s="8">
        <f t="shared" si="3"/>
        <v>247.62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247.62</v>
      </c>
      <c r="AT17" s="8">
        <v>31.19</v>
      </c>
      <c r="AU17" s="8">
        <v>31.19</v>
      </c>
      <c r="AW17" s="204">
        <v>31.19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31.19</v>
      </c>
      <c r="BD17" s="204">
        <v>31.19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31.19</v>
      </c>
      <c r="BL17" s="8">
        <f t="shared" si="21"/>
        <v>31.19</v>
      </c>
      <c r="BM17" s="8">
        <f t="shared" si="22"/>
        <v>31.19</v>
      </c>
      <c r="BN17" s="8">
        <f t="shared" si="23"/>
        <v>31.19</v>
      </c>
      <c r="BO17" s="8">
        <f t="shared" si="24"/>
        <v>31.19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'[3]01'!B20</f>
        <v>320</v>
      </c>
      <c r="C18" s="16">
        <f>'[3]01'!C20</f>
        <v>0</v>
      </c>
      <c r="D18" s="16">
        <f>'[3]01'!D20</f>
        <v>0</v>
      </c>
      <c r="E18" s="16">
        <f>'[3]01'!E20</f>
        <v>0</v>
      </c>
      <c r="F18" s="16">
        <f>'[3]01'!F20</f>
        <v>940</v>
      </c>
      <c r="G18" s="16">
        <f>'[3]01'!G20</f>
        <v>0</v>
      </c>
      <c r="H18" s="17">
        <f t="shared" si="27"/>
        <v>1260</v>
      </c>
      <c r="I18" s="15">
        <f>'[3]01'!J20</f>
        <v>310</v>
      </c>
      <c r="J18" s="16">
        <f>'[3]01'!K20</f>
        <v>0</v>
      </c>
      <c r="K18" s="16">
        <f>'[3]01'!L20</f>
        <v>0</v>
      </c>
      <c r="L18" s="16">
        <f>'[3]01'!M20</f>
        <v>0</v>
      </c>
      <c r="M18" s="16">
        <f>'[3]01'!N20</f>
        <v>0</v>
      </c>
      <c r="N18" s="16">
        <f>'[3]01'!O20</f>
        <v>0</v>
      </c>
      <c r="O18" s="17">
        <f t="shared" si="28"/>
        <v>310</v>
      </c>
      <c r="P18" s="18">
        <f>frq!C18</f>
        <v>1</v>
      </c>
      <c r="Q18" s="15">
        <f t="shared" si="29"/>
        <v>310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310</v>
      </c>
      <c r="X18" s="8">
        <f t="shared" si="4"/>
        <v>31.19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31.19</v>
      </c>
      <c r="AE18" s="8">
        <f t="shared" si="11"/>
        <v>31.19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31.19</v>
      </c>
      <c r="AL18" s="8">
        <f t="shared" si="3"/>
        <v>247.62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247.62</v>
      </c>
      <c r="AT18" s="8">
        <v>31.19</v>
      </c>
      <c r="AU18" s="8">
        <v>31.19</v>
      </c>
      <c r="AW18" s="204">
        <v>31.19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31.19</v>
      </c>
      <c r="BD18" s="204">
        <v>31.19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31.19</v>
      </c>
      <c r="BL18" s="8">
        <f t="shared" si="21"/>
        <v>31.19</v>
      </c>
      <c r="BM18" s="8">
        <f t="shared" si="22"/>
        <v>31.19</v>
      </c>
      <c r="BN18" s="8">
        <f t="shared" si="23"/>
        <v>31.19</v>
      </c>
      <c r="BO18" s="8">
        <f t="shared" si="24"/>
        <v>31.19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'[3]01'!B21</f>
        <v>320</v>
      </c>
      <c r="C19" s="16">
        <f>'[3]01'!C21</f>
        <v>0</v>
      </c>
      <c r="D19" s="16">
        <f>'[3]01'!D21</f>
        <v>0</v>
      </c>
      <c r="E19" s="16">
        <f>'[3]01'!E21</f>
        <v>0</v>
      </c>
      <c r="F19" s="16">
        <f>'[3]01'!F21</f>
        <v>940</v>
      </c>
      <c r="G19" s="16">
        <f>'[3]01'!G21</f>
        <v>0</v>
      </c>
      <c r="H19" s="17">
        <f t="shared" si="27"/>
        <v>1260</v>
      </c>
      <c r="I19" s="15">
        <f>'[3]01'!J21</f>
        <v>310</v>
      </c>
      <c r="J19" s="16">
        <f>'[3]01'!K21</f>
        <v>0</v>
      </c>
      <c r="K19" s="16">
        <f>'[3]01'!L21</f>
        <v>0</v>
      </c>
      <c r="L19" s="16">
        <f>'[3]01'!M21</f>
        <v>0</v>
      </c>
      <c r="M19" s="16">
        <f>'[3]01'!N21</f>
        <v>0</v>
      </c>
      <c r="N19" s="16">
        <f>'[3]01'!O21</f>
        <v>0</v>
      </c>
      <c r="O19" s="17">
        <f t="shared" si="28"/>
        <v>310</v>
      </c>
      <c r="P19" s="18">
        <f>frq!C19</f>
        <v>1</v>
      </c>
      <c r="Q19" s="15">
        <f t="shared" si="29"/>
        <v>310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310</v>
      </c>
      <c r="X19" s="8">
        <f t="shared" si="4"/>
        <v>31.19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31.19</v>
      </c>
      <c r="AE19" s="8">
        <f t="shared" si="11"/>
        <v>31.19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31.19</v>
      </c>
      <c r="AL19" s="8">
        <f t="shared" ref="AL19:AQ61" si="31">Q19-X19-AE19</f>
        <v>247.62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247.62</v>
      </c>
      <c r="AT19" s="8">
        <v>31.19</v>
      </c>
      <c r="AU19" s="8">
        <v>31.19</v>
      </c>
      <c r="AW19" s="204">
        <v>31.19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31.19</v>
      </c>
      <c r="BD19" s="204">
        <v>31.19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31.19</v>
      </c>
      <c r="BL19" s="8">
        <f t="shared" si="21"/>
        <v>31.19</v>
      </c>
      <c r="BM19" s="8">
        <f t="shared" si="22"/>
        <v>31.19</v>
      </c>
      <c r="BN19" s="8">
        <f t="shared" si="23"/>
        <v>31.19</v>
      </c>
      <c r="BO19" s="8">
        <f t="shared" si="24"/>
        <v>31.19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'[3]01'!B22</f>
        <v>320</v>
      </c>
      <c r="C20" s="16">
        <f>'[3]01'!C22</f>
        <v>0</v>
      </c>
      <c r="D20" s="16">
        <f>'[3]01'!D22</f>
        <v>0</v>
      </c>
      <c r="E20" s="16">
        <f>'[3]01'!E22</f>
        <v>0</v>
      </c>
      <c r="F20" s="16">
        <f>'[3]01'!F22</f>
        <v>940</v>
      </c>
      <c r="G20" s="16">
        <f>'[3]01'!G22</f>
        <v>0</v>
      </c>
      <c r="H20" s="17">
        <f t="shared" si="27"/>
        <v>1260</v>
      </c>
      <c r="I20" s="15">
        <f>'[3]01'!J22</f>
        <v>310</v>
      </c>
      <c r="J20" s="16">
        <f>'[3]01'!K22</f>
        <v>0</v>
      </c>
      <c r="K20" s="16">
        <f>'[3]01'!L22</f>
        <v>0</v>
      </c>
      <c r="L20" s="16">
        <f>'[3]01'!M22</f>
        <v>0</v>
      </c>
      <c r="M20" s="16">
        <f>'[3]01'!N22</f>
        <v>0</v>
      </c>
      <c r="N20" s="16">
        <f>'[3]01'!O22</f>
        <v>0</v>
      </c>
      <c r="O20" s="17">
        <f t="shared" si="28"/>
        <v>310</v>
      </c>
      <c r="P20" s="18">
        <f>frq!C20</f>
        <v>1</v>
      </c>
      <c r="Q20" s="15">
        <f t="shared" si="29"/>
        <v>310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310</v>
      </c>
      <c r="X20" s="8">
        <f t="shared" si="4"/>
        <v>31.19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31.19</v>
      </c>
      <c r="AE20" s="8">
        <f t="shared" si="11"/>
        <v>31.19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31.19</v>
      </c>
      <c r="AL20" s="8">
        <f t="shared" si="31"/>
        <v>247.62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247.62</v>
      </c>
      <c r="AT20" s="8">
        <v>31.19</v>
      </c>
      <c r="AU20" s="8">
        <v>31.19</v>
      </c>
      <c r="AW20" s="204">
        <v>31.19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31.19</v>
      </c>
      <c r="BD20" s="204">
        <v>31.19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31.19</v>
      </c>
      <c r="BL20" s="8">
        <f t="shared" si="21"/>
        <v>31.19</v>
      </c>
      <c r="BM20" s="8">
        <f t="shared" si="22"/>
        <v>31.19</v>
      </c>
      <c r="BN20" s="8">
        <f t="shared" si="23"/>
        <v>31.19</v>
      </c>
      <c r="BO20" s="8">
        <f t="shared" si="24"/>
        <v>31.19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'[3]01'!B23</f>
        <v>320</v>
      </c>
      <c r="C21" s="16">
        <f>'[3]01'!C23</f>
        <v>0</v>
      </c>
      <c r="D21" s="16">
        <f>'[3]01'!D23</f>
        <v>0</v>
      </c>
      <c r="E21" s="16">
        <f>'[3]01'!E23</f>
        <v>0</v>
      </c>
      <c r="F21" s="16">
        <f>'[3]01'!F23</f>
        <v>940</v>
      </c>
      <c r="G21" s="16">
        <f>'[3]01'!G23</f>
        <v>0</v>
      </c>
      <c r="H21" s="17">
        <f t="shared" si="27"/>
        <v>1260</v>
      </c>
      <c r="I21" s="15">
        <f>'[3]01'!J23</f>
        <v>310</v>
      </c>
      <c r="J21" s="16">
        <f>'[3]01'!K23</f>
        <v>0</v>
      </c>
      <c r="K21" s="16">
        <f>'[3]01'!L23</f>
        <v>0</v>
      </c>
      <c r="L21" s="16">
        <f>'[3]01'!M23</f>
        <v>0</v>
      </c>
      <c r="M21" s="16">
        <f>'[3]01'!N23</f>
        <v>0</v>
      </c>
      <c r="N21" s="16">
        <f>'[3]01'!O23</f>
        <v>0</v>
      </c>
      <c r="O21" s="17">
        <f t="shared" si="28"/>
        <v>310</v>
      </c>
      <c r="P21" s="18">
        <f>frq!C21</f>
        <v>1</v>
      </c>
      <c r="Q21" s="15">
        <f t="shared" si="29"/>
        <v>310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310</v>
      </c>
      <c r="X21" s="8">
        <f t="shared" si="4"/>
        <v>31.19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31.19</v>
      </c>
      <c r="AE21" s="8">
        <f t="shared" si="11"/>
        <v>31.19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31.19</v>
      </c>
      <c r="AL21" s="8">
        <f t="shared" si="31"/>
        <v>247.62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247.62</v>
      </c>
      <c r="AT21" s="8">
        <v>31.19</v>
      </c>
      <c r="AU21" s="8">
        <v>31.19</v>
      </c>
      <c r="AW21" s="204">
        <v>31.19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31.19</v>
      </c>
      <c r="BD21" s="204">
        <v>31.19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31.19</v>
      </c>
      <c r="BL21" s="8">
        <f t="shared" si="21"/>
        <v>31.19</v>
      </c>
      <c r="BM21" s="8">
        <f t="shared" si="22"/>
        <v>31.19</v>
      </c>
      <c r="BN21" s="8">
        <f t="shared" si="23"/>
        <v>31.19</v>
      </c>
      <c r="BO21" s="8">
        <f t="shared" si="24"/>
        <v>31.19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'[3]01'!B24</f>
        <v>320</v>
      </c>
      <c r="C22" s="16">
        <f>'[3]01'!C24</f>
        <v>0</v>
      </c>
      <c r="D22" s="16">
        <f>'[3]01'!D24</f>
        <v>0</v>
      </c>
      <c r="E22" s="16">
        <f>'[3]01'!E24</f>
        <v>0</v>
      </c>
      <c r="F22" s="16">
        <f>'[3]01'!F24</f>
        <v>940</v>
      </c>
      <c r="G22" s="16">
        <f>'[3]01'!G24</f>
        <v>0</v>
      </c>
      <c r="H22" s="17">
        <f t="shared" si="27"/>
        <v>1260</v>
      </c>
      <c r="I22" s="15">
        <f>'[3]01'!J24</f>
        <v>310</v>
      </c>
      <c r="J22" s="16">
        <f>'[3]01'!K24</f>
        <v>0</v>
      </c>
      <c r="K22" s="16">
        <f>'[3]01'!L24</f>
        <v>0</v>
      </c>
      <c r="L22" s="16">
        <f>'[3]01'!M24</f>
        <v>0</v>
      </c>
      <c r="M22" s="16">
        <f>'[3]01'!N24</f>
        <v>0</v>
      </c>
      <c r="N22" s="16">
        <f>'[3]01'!O24</f>
        <v>0</v>
      </c>
      <c r="O22" s="17">
        <f t="shared" si="28"/>
        <v>310</v>
      </c>
      <c r="P22" s="18">
        <f>frq!C22</f>
        <v>1</v>
      </c>
      <c r="Q22" s="15">
        <f t="shared" si="29"/>
        <v>310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310</v>
      </c>
      <c r="X22" s="8">
        <f t="shared" si="4"/>
        <v>31.19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31.19</v>
      </c>
      <c r="AE22" s="8">
        <f t="shared" si="11"/>
        <v>31.19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31.19</v>
      </c>
      <c r="AL22" s="8">
        <f t="shared" si="31"/>
        <v>247.62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247.62</v>
      </c>
      <c r="AT22" s="8">
        <v>31.19</v>
      </c>
      <c r="AU22" s="8">
        <v>31.19</v>
      </c>
      <c r="AW22" s="204">
        <v>31.19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31.19</v>
      </c>
      <c r="BD22" s="204">
        <v>31.19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31.19</v>
      </c>
      <c r="BL22" s="8">
        <f t="shared" si="21"/>
        <v>31.19</v>
      </c>
      <c r="BM22" s="8">
        <f t="shared" si="22"/>
        <v>31.19</v>
      </c>
      <c r="BN22" s="8">
        <f t="shared" si="23"/>
        <v>31.19</v>
      </c>
      <c r="BO22" s="8">
        <f t="shared" si="24"/>
        <v>31.19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'[3]01'!B25</f>
        <v>320</v>
      </c>
      <c r="C23" s="16">
        <f>'[3]01'!C25</f>
        <v>0</v>
      </c>
      <c r="D23" s="16">
        <f>'[3]01'!D25</f>
        <v>0</v>
      </c>
      <c r="E23" s="16">
        <f>'[3]01'!E25</f>
        <v>0</v>
      </c>
      <c r="F23" s="16">
        <f>'[3]01'!F25</f>
        <v>940</v>
      </c>
      <c r="G23" s="16">
        <f>'[3]01'!G25</f>
        <v>0</v>
      </c>
      <c r="H23" s="17">
        <f t="shared" si="27"/>
        <v>1260</v>
      </c>
      <c r="I23" s="15">
        <f>'[3]01'!J25</f>
        <v>310</v>
      </c>
      <c r="J23" s="16">
        <f>'[3]01'!K25</f>
        <v>0</v>
      </c>
      <c r="K23" s="16">
        <f>'[3]01'!L25</f>
        <v>0</v>
      </c>
      <c r="L23" s="16">
        <f>'[3]01'!M25</f>
        <v>0</v>
      </c>
      <c r="M23" s="16">
        <f>'[3]01'!N25</f>
        <v>0</v>
      </c>
      <c r="N23" s="16">
        <f>'[3]01'!O25</f>
        <v>0</v>
      </c>
      <c r="O23" s="17">
        <f t="shared" si="28"/>
        <v>310</v>
      </c>
      <c r="P23" s="18">
        <f>frq!C23</f>
        <v>1</v>
      </c>
      <c r="Q23" s="15">
        <f t="shared" si="29"/>
        <v>310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310</v>
      </c>
      <c r="X23" s="8">
        <f t="shared" si="4"/>
        <v>31.19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31.19</v>
      </c>
      <c r="AE23" s="8">
        <f t="shared" si="11"/>
        <v>31.19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31.19</v>
      </c>
      <c r="AL23" s="8">
        <f t="shared" si="31"/>
        <v>247.62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247.62</v>
      </c>
      <c r="AT23" s="8">
        <v>31.19</v>
      </c>
      <c r="AU23" s="8">
        <v>31.19</v>
      </c>
      <c r="AW23" s="204">
        <v>31.19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31.19</v>
      </c>
      <c r="BD23" s="204">
        <v>31.19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31.19</v>
      </c>
      <c r="BL23" s="8">
        <f t="shared" si="21"/>
        <v>31.19</v>
      </c>
      <c r="BM23" s="8">
        <f t="shared" si="22"/>
        <v>31.19</v>
      </c>
      <c r="BN23" s="8">
        <f t="shared" si="23"/>
        <v>31.19</v>
      </c>
      <c r="BO23" s="8">
        <f t="shared" si="24"/>
        <v>31.19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'[3]01'!B26</f>
        <v>320</v>
      </c>
      <c r="C24" s="16">
        <f>'[3]01'!C26</f>
        <v>0</v>
      </c>
      <c r="D24" s="16">
        <f>'[3]01'!D26</f>
        <v>0</v>
      </c>
      <c r="E24" s="16">
        <f>'[3]01'!E26</f>
        <v>0</v>
      </c>
      <c r="F24" s="16">
        <f>'[3]01'!F26</f>
        <v>940</v>
      </c>
      <c r="G24" s="16">
        <f>'[3]01'!G26</f>
        <v>0</v>
      </c>
      <c r="H24" s="17">
        <f t="shared" si="27"/>
        <v>1260</v>
      </c>
      <c r="I24" s="15">
        <f>'[3]01'!J26</f>
        <v>310</v>
      </c>
      <c r="J24" s="16">
        <f>'[3]01'!K26</f>
        <v>0</v>
      </c>
      <c r="K24" s="16">
        <f>'[3]01'!L26</f>
        <v>0</v>
      </c>
      <c r="L24" s="16">
        <f>'[3]01'!M26</f>
        <v>0</v>
      </c>
      <c r="M24" s="16">
        <f>'[3]01'!N26</f>
        <v>0</v>
      </c>
      <c r="N24" s="16">
        <f>'[3]01'!O26</f>
        <v>0</v>
      </c>
      <c r="O24" s="17">
        <f t="shared" si="28"/>
        <v>310</v>
      </c>
      <c r="P24" s="18">
        <f>frq!C24</f>
        <v>1</v>
      </c>
      <c r="Q24" s="15">
        <f t="shared" si="29"/>
        <v>310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310</v>
      </c>
      <c r="X24" s="8">
        <f t="shared" si="4"/>
        <v>31.19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31.19</v>
      </c>
      <c r="AE24" s="8">
        <f t="shared" si="11"/>
        <v>31.19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31.19</v>
      </c>
      <c r="AL24" s="8">
        <f t="shared" si="31"/>
        <v>247.62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247.62</v>
      </c>
      <c r="AT24" s="8">
        <v>31.19</v>
      </c>
      <c r="AU24" s="8">
        <v>31.19</v>
      </c>
      <c r="AW24" s="204">
        <v>31.19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31.19</v>
      </c>
      <c r="BD24" s="204">
        <v>31.19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31.19</v>
      </c>
      <c r="BL24" s="8">
        <f t="shared" si="21"/>
        <v>31.19</v>
      </c>
      <c r="BM24" s="8">
        <f t="shared" si="22"/>
        <v>31.19</v>
      </c>
      <c r="BN24" s="8">
        <f t="shared" si="23"/>
        <v>31.19</v>
      </c>
      <c r="BO24" s="8">
        <f t="shared" si="24"/>
        <v>31.19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'[3]01'!B27</f>
        <v>320</v>
      </c>
      <c r="C25" s="16">
        <f>'[3]01'!C27</f>
        <v>0</v>
      </c>
      <c r="D25" s="16">
        <f>'[3]01'!D27</f>
        <v>0</v>
      </c>
      <c r="E25" s="16">
        <f>'[3]01'!E27</f>
        <v>0</v>
      </c>
      <c r="F25" s="16">
        <f>'[3]01'!F27</f>
        <v>940</v>
      </c>
      <c r="G25" s="16">
        <f>'[3]01'!G27</f>
        <v>0</v>
      </c>
      <c r="H25" s="17">
        <f t="shared" si="27"/>
        <v>1260</v>
      </c>
      <c r="I25" s="15">
        <f>'[3]01'!J27</f>
        <v>310</v>
      </c>
      <c r="J25" s="16">
        <f>'[3]01'!K27</f>
        <v>0</v>
      </c>
      <c r="K25" s="16">
        <f>'[3]01'!L27</f>
        <v>0</v>
      </c>
      <c r="L25" s="16">
        <f>'[3]01'!M27</f>
        <v>0</v>
      </c>
      <c r="M25" s="16">
        <f>'[3]01'!N27</f>
        <v>0</v>
      </c>
      <c r="N25" s="16">
        <f>'[3]01'!O27</f>
        <v>0</v>
      </c>
      <c r="O25" s="17">
        <f t="shared" si="28"/>
        <v>310</v>
      </c>
      <c r="P25" s="18">
        <f>frq!C25</f>
        <v>1</v>
      </c>
      <c r="Q25" s="15">
        <f t="shared" si="29"/>
        <v>310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310</v>
      </c>
      <c r="X25" s="8">
        <f t="shared" si="4"/>
        <v>31.19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31.19</v>
      </c>
      <c r="AE25" s="8">
        <f t="shared" si="11"/>
        <v>31.19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31.19</v>
      </c>
      <c r="AL25" s="8">
        <f t="shared" si="31"/>
        <v>247.62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247.62</v>
      </c>
      <c r="AT25" s="8">
        <v>31.19</v>
      </c>
      <c r="AU25" s="8">
        <v>31.19</v>
      </c>
      <c r="AW25" s="204">
        <v>31.19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31.19</v>
      </c>
      <c r="BD25" s="204">
        <v>31.19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31.19</v>
      </c>
      <c r="BL25" s="8">
        <f t="shared" si="21"/>
        <v>31.19</v>
      </c>
      <c r="BM25" s="8">
        <f t="shared" si="22"/>
        <v>31.19</v>
      </c>
      <c r="BN25" s="8">
        <f t="shared" si="23"/>
        <v>31.19</v>
      </c>
      <c r="BO25" s="8">
        <f t="shared" si="24"/>
        <v>31.19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'[3]01'!B28</f>
        <v>320</v>
      </c>
      <c r="C26" s="16">
        <f>'[3]01'!C28</f>
        <v>0</v>
      </c>
      <c r="D26" s="16">
        <f>'[3]01'!D28</f>
        <v>0</v>
      </c>
      <c r="E26" s="16">
        <f>'[3]01'!E28</f>
        <v>0</v>
      </c>
      <c r="F26" s="16">
        <f>'[3]01'!F28</f>
        <v>940</v>
      </c>
      <c r="G26" s="16">
        <f>'[3]01'!G28</f>
        <v>0</v>
      </c>
      <c r="H26" s="17">
        <f t="shared" si="27"/>
        <v>1260</v>
      </c>
      <c r="I26" s="15">
        <f>'[3]01'!J28</f>
        <v>310</v>
      </c>
      <c r="J26" s="16">
        <f>'[3]01'!K28</f>
        <v>0</v>
      </c>
      <c r="K26" s="16">
        <f>'[3]01'!L28</f>
        <v>0</v>
      </c>
      <c r="L26" s="16">
        <f>'[3]01'!M28</f>
        <v>0</v>
      </c>
      <c r="M26" s="16">
        <f>'[3]01'!N28</f>
        <v>0</v>
      </c>
      <c r="N26" s="16">
        <f>'[3]01'!O28</f>
        <v>0</v>
      </c>
      <c r="O26" s="17">
        <f t="shared" si="28"/>
        <v>310</v>
      </c>
      <c r="P26" s="18">
        <f>frq!C26</f>
        <v>1</v>
      </c>
      <c r="Q26" s="15">
        <f t="shared" si="29"/>
        <v>310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310</v>
      </c>
      <c r="X26" s="8">
        <f t="shared" si="4"/>
        <v>31.19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31.19</v>
      </c>
      <c r="AE26" s="8">
        <f t="shared" si="11"/>
        <v>31.19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31.19</v>
      </c>
      <c r="AL26" s="8">
        <f t="shared" si="31"/>
        <v>247.62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247.62</v>
      </c>
      <c r="AT26" s="8">
        <v>31.19</v>
      </c>
      <c r="AU26" s="8">
        <v>31.19</v>
      </c>
      <c r="AW26" s="204">
        <v>31.19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31.19</v>
      </c>
      <c r="BD26" s="204">
        <v>31.19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31.19</v>
      </c>
      <c r="BL26" s="8">
        <f t="shared" si="21"/>
        <v>31.19</v>
      </c>
      <c r="BM26" s="8">
        <f t="shared" si="22"/>
        <v>31.19</v>
      </c>
      <c r="BN26" s="8">
        <f t="shared" si="23"/>
        <v>31.19</v>
      </c>
      <c r="BO26" s="8">
        <f t="shared" si="24"/>
        <v>31.19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'[3]01'!B29</f>
        <v>320</v>
      </c>
      <c r="C27" s="16">
        <f>'[3]01'!C29</f>
        <v>0</v>
      </c>
      <c r="D27" s="16">
        <f>'[3]01'!D29</f>
        <v>0</v>
      </c>
      <c r="E27" s="16">
        <f>'[3]01'!E29</f>
        <v>0</v>
      </c>
      <c r="F27" s="16">
        <f>'[3]01'!F29</f>
        <v>940</v>
      </c>
      <c r="G27" s="16">
        <f>'[3]01'!G29</f>
        <v>0</v>
      </c>
      <c r="H27" s="17">
        <f t="shared" si="27"/>
        <v>1260</v>
      </c>
      <c r="I27" s="15">
        <f>'[3]01'!J29</f>
        <v>310</v>
      </c>
      <c r="J27" s="16">
        <f>'[3]01'!K29</f>
        <v>0</v>
      </c>
      <c r="K27" s="16">
        <f>'[3]01'!L29</f>
        <v>0</v>
      </c>
      <c r="L27" s="16">
        <f>'[3]01'!M29</f>
        <v>0</v>
      </c>
      <c r="M27" s="16">
        <f>'[3]01'!N29</f>
        <v>0</v>
      </c>
      <c r="N27" s="16">
        <f>'[3]01'!O29</f>
        <v>0</v>
      </c>
      <c r="O27" s="17">
        <f t="shared" si="28"/>
        <v>310</v>
      </c>
      <c r="P27" s="18">
        <f>frq!C27</f>
        <v>1</v>
      </c>
      <c r="Q27" s="15">
        <f t="shared" si="29"/>
        <v>310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310</v>
      </c>
      <c r="X27" s="8">
        <f t="shared" si="4"/>
        <v>31.19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31.19</v>
      </c>
      <c r="AE27" s="8">
        <f t="shared" si="11"/>
        <v>31.19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31.19</v>
      </c>
      <c r="AL27" s="8">
        <f t="shared" si="31"/>
        <v>247.62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247.62</v>
      </c>
      <c r="AT27" s="8">
        <v>31.19</v>
      </c>
      <c r="AU27" s="8">
        <v>31.19</v>
      </c>
      <c r="AW27" s="204">
        <v>31.19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31.19</v>
      </c>
      <c r="BD27" s="204">
        <v>31.19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31.19</v>
      </c>
      <c r="BL27" s="8">
        <f t="shared" si="21"/>
        <v>31.19</v>
      </c>
      <c r="BM27" s="8">
        <f t="shared" si="22"/>
        <v>31.19</v>
      </c>
      <c r="BN27" s="8">
        <f t="shared" si="23"/>
        <v>31.19</v>
      </c>
      <c r="BO27" s="8">
        <f t="shared" si="24"/>
        <v>31.19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'[3]01'!B30</f>
        <v>320</v>
      </c>
      <c r="C28" s="16">
        <f>'[3]01'!C30</f>
        <v>0</v>
      </c>
      <c r="D28" s="16">
        <f>'[3]01'!D30</f>
        <v>0</v>
      </c>
      <c r="E28" s="16">
        <f>'[3]01'!E30</f>
        <v>0</v>
      </c>
      <c r="F28" s="16">
        <f>'[3]01'!F30</f>
        <v>940</v>
      </c>
      <c r="G28" s="16">
        <f>'[3]01'!G30</f>
        <v>0</v>
      </c>
      <c r="H28" s="17">
        <f t="shared" si="27"/>
        <v>1260</v>
      </c>
      <c r="I28" s="15">
        <f>'[3]01'!J30</f>
        <v>310</v>
      </c>
      <c r="J28" s="16">
        <f>'[3]01'!K30</f>
        <v>0</v>
      </c>
      <c r="K28" s="16">
        <f>'[3]01'!L30</f>
        <v>0</v>
      </c>
      <c r="L28" s="16">
        <f>'[3]01'!M30</f>
        <v>0</v>
      </c>
      <c r="M28" s="16">
        <f>'[3]01'!N30</f>
        <v>0</v>
      </c>
      <c r="N28" s="16">
        <f>'[3]01'!O30</f>
        <v>0</v>
      </c>
      <c r="O28" s="17">
        <f t="shared" si="28"/>
        <v>310</v>
      </c>
      <c r="P28" s="18">
        <f>frq!C28</f>
        <v>1</v>
      </c>
      <c r="Q28" s="15">
        <f t="shared" si="29"/>
        <v>310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310</v>
      </c>
      <c r="X28" s="8">
        <f t="shared" si="4"/>
        <v>31.19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31.19</v>
      </c>
      <c r="AE28" s="8">
        <f t="shared" si="11"/>
        <v>31.19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31.19</v>
      </c>
      <c r="AL28" s="8">
        <f t="shared" si="31"/>
        <v>247.62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247.62</v>
      </c>
      <c r="AT28" s="8">
        <v>31.19</v>
      </c>
      <c r="AU28" s="8">
        <v>31.19</v>
      </c>
      <c r="AW28" s="204">
        <v>31.19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31.19</v>
      </c>
      <c r="BD28" s="204">
        <v>31.19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31.19</v>
      </c>
      <c r="BL28" s="8">
        <f t="shared" si="21"/>
        <v>31.19</v>
      </c>
      <c r="BM28" s="8">
        <f t="shared" si="22"/>
        <v>31.19</v>
      </c>
      <c r="BN28" s="8">
        <f t="shared" si="23"/>
        <v>31.19</v>
      </c>
      <c r="BO28" s="8">
        <f t="shared" si="24"/>
        <v>31.19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'[3]01'!B31</f>
        <v>320</v>
      </c>
      <c r="C29" s="16">
        <f>'[3]01'!C31</f>
        <v>0</v>
      </c>
      <c r="D29" s="16">
        <f>'[3]01'!D31</f>
        <v>0</v>
      </c>
      <c r="E29" s="16">
        <f>'[3]01'!E31</f>
        <v>0</v>
      </c>
      <c r="F29" s="16">
        <f>'[3]01'!F31</f>
        <v>940</v>
      </c>
      <c r="G29" s="16">
        <f>'[3]01'!G31</f>
        <v>0</v>
      </c>
      <c r="H29" s="17">
        <f t="shared" si="27"/>
        <v>1260</v>
      </c>
      <c r="I29" s="15">
        <f>'[3]01'!J31</f>
        <v>310</v>
      </c>
      <c r="J29" s="16">
        <f>'[3]01'!K31</f>
        <v>0</v>
      </c>
      <c r="K29" s="16">
        <f>'[3]01'!L31</f>
        <v>0</v>
      </c>
      <c r="L29" s="16">
        <f>'[3]01'!M31</f>
        <v>0</v>
      </c>
      <c r="M29" s="16">
        <f>'[3]01'!N31</f>
        <v>0</v>
      </c>
      <c r="N29" s="16">
        <f>'[3]01'!O31</f>
        <v>0</v>
      </c>
      <c r="O29" s="17">
        <f t="shared" si="28"/>
        <v>310</v>
      </c>
      <c r="P29" s="18">
        <f>frq!C29</f>
        <v>1</v>
      </c>
      <c r="Q29" s="15">
        <f t="shared" si="29"/>
        <v>310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310</v>
      </c>
      <c r="X29" s="8">
        <f t="shared" si="4"/>
        <v>31.19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31.19</v>
      </c>
      <c r="AE29" s="8">
        <f t="shared" si="11"/>
        <v>31.19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31.19</v>
      </c>
      <c r="AL29" s="8">
        <f t="shared" si="31"/>
        <v>247.62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247.62</v>
      </c>
      <c r="AT29" s="8">
        <v>31.19</v>
      </c>
      <c r="AU29" s="8">
        <v>31.19</v>
      </c>
      <c r="AW29" s="204">
        <v>31.19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31.19</v>
      </c>
      <c r="BD29" s="204">
        <v>31.19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31.19</v>
      </c>
      <c r="BL29" s="8">
        <f t="shared" si="21"/>
        <v>31.19</v>
      </c>
      <c r="BM29" s="8">
        <f t="shared" si="22"/>
        <v>31.19</v>
      </c>
      <c r="BN29" s="8">
        <f t="shared" si="23"/>
        <v>31.19</v>
      </c>
      <c r="BO29" s="8">
        <f t="shared" si="24"/>
        <v>31.19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'[3]01'!B32</f>
        <v>320</v>
      </c>
      <c r="C30" s="16">
        <f>'[3]01'!C32</f>
        <v>0</v>
      </c>
      <c r="D30" s="16">
        <f>'[3]01'!D32</f>
        <v>0</v>
      </c>
      <c r="E30" s="16">
        <f>'[3]01'!E32</f>
        <v>0</v>
      </c>
      <c r="F30" s="16">
        <f>'[3]01'!F32</f>
        <v>940</v>
      </c>
      <c r="G30" s="16">
        <f>'[3]01'!G32</f>
        <v>0</v>
      </c>
      <c r="H30" s="17">
        <f t="shared" si="27"/>
        <v>1260</v>
      </c>
      <c r="I30" s="15">
        <f>'[3]01'!J32</f>
        <v>310</v>
      </c>
      <c r="J30" s="16">
        <f>'[3]01'!K32</f>
        <v>0</v>
      </c>
      <c r="K30" s="16">
        <f>'[3]01'!L32</f>
        <v>0</v>
      </c>
      <c r="L30" s="16">
        <f>'[3]01'!M32</f>
        <v>0</v>
      </c>
      <c r="M30" s="16">
        <f>'[3]01'!N32</f>
        <v>0</v>
      </c>
      <c r="N30" s="16">
        <f>'[3]01'!O32</f>
        <v>0</v>
      </c>
      <c r="O30" s="17">
        <f t="shared" si="28"/>
        <v>310</v>
      </c>
      <c r="P30" s="18">
        <f>frq!C30</f>
        <v>1</v>
      </c>
      <c r="Q30" s="15">
        <f t="shared" si="29"/>
        <v>310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310</v>
      </c>
      <c r="X30" s="8">
        <f t="shared" si="4"/>
        <v>31.19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31.19</v>
      </c>
      <c r="AE30" s="8">
        <f t="shared" si="11"/>
        <v>31.19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31.19</v>
      </c>
      <c r="AL30" s="8">
        <f t="shared" si="31"/>
        <v>247.62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247.62</v>
      </c>
      <c r="AT30" s="8">
        <v>31.19</v>
      </c>
      <c r="AU30" s="8">
        <v>31.19</v>
      </c>
      <c r="AW30" s="204">
        <v>31.19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31.19</v>
      </c>
      <c r="BD30" s="204">
        <v>31.19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31.19</v>
      </c>
      <c r="BL30" s="8">
        <f t="shared" si="21"/>
        <v>31.19</v>
      </c>
      <c r="BM30" s="8">
        <f t="shared" si="22"/>
        <v>31.19</v>
      </c>
      <c r="BN30" s="8">
        <f t="shared" si="23"/>
        <v>31.19</v>
      </c>
      <c r="BO30" s="8">
        <f t="shared" si="24"/>
        <v>31.19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'[3]01'!B33</f>
        <v>320</v>
      </c>
      <c r="C31" s="16">
        <f>'[3]01'!C33</f>
        <v>0</v>
      </c>
      <c r="D31" s="16">
        <f>'[3]01'!D33</f>
        <v>0</v>
      </c>
      <c r="E31" s="16">
        <f>'[3]01'!E33</f>
        <v>0</v>
      </c>
      <c r="F31" s="16">
        <f>'[3]01'!F33</f>
        <v>940</v>
      </c>
      <c r="G31" s="16">
        <f>'[3]01'!G33</f>
        <v>0</v>
      </c>
      <c r="H31" s="17">
        <f t="shared" si="27"/>
        <v>1260</v>
      </c>
      <c r="I31" s="15">
        <f>'[3]01'!J33</f>
        <v>310</v>
      </c>
      <c r="J31" s="16">
        <f>'[3]01'!K33</f>
        <v>0</v>
      </c>
      <c r="K31" s="16">
        <f>'[3]01'!L33</f>
        <v>0</v>
      </c>
      <c r="L31" s="16">
        <f>'[3]01'!M33</f>
        <v>0</v>
      </c>
      <c r="M31" s="16">
        <f>'[3]01'!N33</f>
        <v>0</v>
      </c>
      <c r="N31" s="16">
        <f>'[3]01'!O33</f>
        <v>0</v>
      </c>
      <c r="O31" s="17">
        <f t="shared" si="28"/>
        <v>310</v>
      </c>
      <c r="P31" s="18">
        <f>frq!C31</f>
        <v>1</v>
      </c>
      <c r="Q31" s="15">
        <f t="shared" si="29"/>
        <v>310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310</v>
      </c>
      <c r="X31" s="8">
        <f t="shared" si="4"/>
        <v>31.19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31.19</v>
      </c>
      <c r="AE31" s="8">
        <f t="shared" si="11"/>
        <v>31.19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31.19</v>
      </c>
      <c r="AL31" s="8">
        <f t="shared" si="31"/>
        <v>247.62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247.62</v>
      </c>
      <c r="AT31" s="8">
        <v>31.19</v>
      </c>
      <c r="AU31" s="8">
        <v>31.19</v>
      </c>
      <c r="AW31" s="204">
        <v>31.19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31.19</v>
      </c>
      <c r="BD31" s="204">
        <v>31.19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31.19</v>
      </c>
      <c r="BL31" s="8">
        <f t="shared" si="21"/>
        <v>31.19</v>
      </c>
      <c r="BM31" s="8">
        <f t="shared" si="22"/>
        <v>31.19</v>
      </c>
      <c r="BN31" s="8">
        <f t="shared" si="23"/>
        <v>31.19</v>
      </c>
      <c r="BO31" s="8">
        <f t="shared" si="24"/>
        <v>31.19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'[3]01'!B34</f>
        <v>320</v>
      </c>
      <c r="C32" s="16">
        <f>'[3]01'!C34</f>
        <v>0</v>
      </c>
      <c r="D32" s="16">
        <f>'[3]01'!D34</f>
        <v>0</v>
      </c>
      <c r="E32" s="16">
        <f>'[3]01'!E34</f>
        <v>0</v>
      </c>
      <c r="F32" s="16">
        <f>'[3]01'!F34</f>
        <v>940</v>
      </c>
      <c r="G32" s="16">
        <f>'[3]01'!G34</f>
        <v>0</v>
      </c>
      <c r="H32" s="17">
        <f t="shared" si="27"/>
        <v>1260</v>
      </c>
      <c r="I32" s="15">
        <f>'[3]01'!J34</f>
        <v>310</v>
      </c>
      <c r="J32" s="16">
        <f>'[3]01'!K34</f>
        <v>0</v>
      </c>
      <c r="K32" s="16">
        <f>'[3]01'!L34</f>
        <v>0</v>
      </c>
      <c r="L32" s="16">
        <f>'[3]01'!M34</f>
        <v>0</v>
      </c>
      <c r="M32" s="16">
        <f>'[3]01'!N34</f>
        <v>0</v>
      </c>
      <c r="N32" s="16">
        <f>'[3]01'!O34</f>
        <v>0</v>
      </c>
      <c r="O32" s="17">
        <f t="shared" si="28"/>
        <v>310</v>
      </c>
      <c r="P32" s="18">
        <f>frq!C32</f>
        <v>1</v>
      </c>
      <c r="Q32" s="15">
        <f t="shared" si="29"/>
        <v>310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310</v>
      </c>
      <c r="X32" s="8">
        <f t="shared" si="4"/>
        <v>31.19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31.19</v>
      </c>
      <c r="AE32" s="8">
        <f t="shared" si="11"/>
        <v>31.19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31.19</v>
      </c>
      <c r="AL32" s="8">
        <f t="shared" si="31"/>
        <v>247.62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247.62</v>
      </c>
      <c r="AT32" s="8">
        <v>31.19</v>
      </c>
      <c r="AU32" s="8">
        <v>31.19</v>
      </c>
      <c r="AW32" s="204">
        <v>31.19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31.19</v>
      </c>
      <c r="BD32" s="204">
        <v>31.19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31.19</v>
      </c>
      <c r="BL32" s="8">
        <f t="shared" si="21"/>
        <v>31.19</v>
      </c>
      <c r="BM32" s="8">
        <f t="shared" si="22"/>
        <v>31.19</v>
      </c>
      <c r="BN32" s="8">
        <f t="shared" si="23"/>
        <v>31.19</v>
      </c>
      <c r="BO32" s="8">
        <f t="shared" si="24"/>
        <v>31.19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'[3]01'!B35</f>
        <v>320</v>
      </c>
      <c r="C33" s="16">
        <f>'[3]01'!C35</f>
        <v>0</v>
      </c>
      <c r="D33" s="16">
        <f>'[3]01'!D35</f>
        <v>0</v>
      </c>
      <c r="E33" s="16">
        <f>'[3]01'!E35</f>
        <v>0</v>
      </c>
      <c r="F33" s="16">
        <f>'[3]01'!F35</f>
        <v>940</v>
      </c>
      <c r="G33" s="16">
        <f>'[3]01'!G35</f>
        <v>0</v>
      </c>
      <c r="H33" s="17">
        <f t="shared" si="27"/>
        <v>1260</v>
      </c>
      <c r="I33" s="15">
        <f>'[3]01'!J35</f>
        <v>310</v>
      </c>
      <c r="J33" s="16">
        <f>'[3]01'!K35</f>
        <v>0</v>
      </c>
      <c r="K33" s="16">
        <f>'[3]01'!L35</f>
        <v>0</v>
      </c>
      <c r="L33" s="16">
        <f>'[3]01'!M35</f>
        <v>0</v>
      </c>
      <c r="M33" s="16">
        <f>'[3]01'!N35</f>
        <v>0</v>
      </c>
      <c r="N33" s="16">
        <f>'[3]01'!O35</f>
        <v>0</v>
      </c>
      <c r="O33" s="17">
        <f t="shared" si="28"/>
        <v>310</v>
      </c>
      <c r="P33" s="18">
        <f>frq!C33</f>
        <v>1</v>
      </c>
      <c r="Q33" s="15">
        <f t="shared" si="29"/>
        <v>310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310</v>
      </c>
      <c r="X33" s="8">
        <f t="shared" si="4"/>
        <v>31.19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31.19</v>
      </c>
      <c r="AE33" s="8">
        <f t="shared" si="11"/>
        <v>31.19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31.19</v>
      </c>
      <c r="AL33" s="8">
        <f t="shared" si="31"/>
        <v>247.62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247.62</v>
      </c>
      <c r="AT33" s="8">
        <v>31.19</v>
      </c>
      <c r="AU33" s="8">
        <v>31.19</v>
      </c>
      <c r="AW33" s="204">
        <v>31.19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31.19</v>
      </c>
      <c r="BD33" s="204">
        <v>31.19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31.19</v>
      </c>
      <c r="BL33" s="8">
        <f t="shared" si="21"/>
        <v>31.19</v>
      </c>
      <c r="BM33" s="8">
        <f t="shared" si="22"/>
        <v>31.19</v>
      </c>
      <c r="BN33" s="8">
        <f t="shared" si="23"/>
        <v>31.19</v>
      </c>
      <c r="BO33" s="8">
        <f t="shared" si="24"/>
        <v>31.19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'[3]01'!B36</f>
        <v>320</v>
      </c>
      <c r="C34" s="16">
        <f>'[3]01'!C36</f>
        <v>0</v>
      </c>
      <c r="D34" s="16">
        <f>'[3]01'!D36</f>
        <v>0</v>
      </c>
      <c r="E34" s="16">
        <f>'[3]01'!E36</f>
        <v>0</v>
      </c>
      <c r="F34" s="16">
        <f>'[3]01'!F36</f>
        <v>940</v>
      </c>
      <c r="G34" s="16">
        <f>'[3]01'!G36</f>
        <v>0</v>
      </c>
      <c r="H34" s="17">
        <f t="shared" si="27"/>
        <v>1260</v>
      </c>
      <c r="I34" s="15">
        <f>'[3]01'!J36</f>
        <v>310</v>
      </c>
      <c r="J34" s="16">
        <f>'[3]01'!K36</f>
        <v>0</v>
      </c>
      <c r="K34" s="16">
        <f>'[3]01'!L36</f>
        <v>0</v>
      </c>
      <c r="L34" s="16">
        <f>'[3]01'!M36</f>
        <v>0</v>
      </c>
      <c r="M34" s="16">
        <f>'[3]01'!N36</f>
        <v>0</v>
      </c>
      <c r="N34" s="16">
        <f>'[3]01'!O36</f>
        <v>0</v>
      </c>
      <c r="O34" s="17">
        <f t="shared" si="28"/>
        <v>310</v>
      </c>
      <c r="P34" s="18">
        <f>frq!C34</f>
        <v>1</v>
      </c>
      <c r="Q34" s="15">
        <f t="shared" si="29"/>
        <v>310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310</v>
      </c>
      <c r="X34" s="8">
        <f t="shared" si="4"/>
        <v>31.19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31.19</v>
      </c>
      <c r="AE34" s="8">
        <f t="shared" si="11"/>
        <v>31.19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31.19</v>
      </c>
      <c r="AL34" s="8">
        <f t="shared" si="31"/>
        <v>247.62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247.62</v>
      </c>
      <c r="AT34" s="8">
        <v>31.19</v>
      </c>
      <c r="AU34" s="8">
        <v>31.19</v>
      </c>
      <c r="AW34" s="204">
        <v>31.19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31.19</v>
      </c>
      <c r="BD34" s="204">
        <v>31.19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31.19</v>
      </c>
      <c r="BL34" s="8">
        <f t="shared" si="21"/>
        <v>31.19</v>
      </c>
      <c r="BM34" s="8">
        <f t="shared" si="22"/>
        <v>31.19</v>
      </c>
      <c r="BN34" s="8">
        <f t="shared" si="23"/>
        <v>31.19</v>
      </c>
      <c r="BO34" s="8">
        <f t="shared" si="24"/>
        <v>31.19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'[3]01'!B37</f>
        <v>320</v>
      </c>
      <c r="C35" s="16">
        <f>'[3]01'!C37</f>
        <v>0</v>
      </c>
      <c r="D35" s="16">
        <f>'[3]01'!D37</f>
        <v>0</v>
      </c>
      <c r="E35" s="16">
        <f>'[3]01'!E37</f>
        <v>0</v>
      </c>
      <c r="F35" s="16">
        <f>'[3]01'!F37</f>
        <v>940</v>
      </c>
      <c r="G35" s="16">
        <f>'[3]01'!G37</f>
        <v>0</v>
      </c>
      <c r="H35" s="17">
        <f t="shared" si="27"/>
        <v>1260</v>
      </c>
      <c r="I35" s="15">
        <f>'[3]01'!J37</f>
        <v>305</v>
      </c>
      <c r="J35" s="16">
        <f>'[3]01'!K37</f>
        <v>0</v>
      </c>
      <c r="K35" s="16">
        <f>'[3]01'!L37</f>
        <v>0</v>
      </c>
      <c r="L35" s="16">
        <f>'[3]01'!M37</f>
        <v>0</v>
      </c>
      <c r="M35" s="16">
        <f>'[3]01'!N37</f>
        <v>0</v>
      </c>
      <c r="N35" s="16">
        <f>'[3]01'!O37</f>
        <v>0</v>
      </c>
      <c r="O35" s="17">
        <f t="shared" si="28"/>
        <v>305</v>
      </c>
      <c r="P35" s="18">
        <f>frq!C35</f>
        <v>1</v>
      </c>
      <c r="Q35" s="15">
        <f t="shared" si="29"/>
        <v>305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305</v>
      </c>
      <c r="X35" s="8">
        <f t="shared" si="4"/>
        <v>30.69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30.69</v>
      </c>
      <c r="AE35" s="8">
        <f t="shared" si="11"/>
        <v>30.69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30.69</v>
      </c>
      <c r="AL35" s="8">
        <f t="shared" si="31"/>
        <v>243.62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243.62</v>
      </c>
      <c r="AT35" s="8">
        <v>30.69</v>
      </c>
      <c r="AU35" s="8">
        <v>30.69</v>
      </c>
      <c r="AW35" s="204">
        <v>30.69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30.69</v>
      </c>
      <c r="BD35" s="204">
        <v>30.69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30.69</v>
      </c>
      <c r="BL35" s="8">
        <f t="shared" si="21"/>
        <v>30.69</v>
      </c>
      <c r="BM35" s="8">
        <f t="shared" si="22"/>
        <v>30.69</v>
      </c>
      <c r="BN35" s="8">
        <f t="shared" si="23"/>
        <v>30.69</v>
      </c>
      <c r="BO35" s="8">
        <f t="shared" si="24"/>
        <v>30.69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'[3]01'!B38</f>
        <v>320</v>
      </c>
      <c r="C36" s="16">
        <f>'[3]01'!C38</f>
        <v>0</v>
      </c>
      <c r="D36" s="16">
        <f>'[3]01'!D38</f>
        <v>0</v>
      </c>
      <c r="E36" s="16">
        <f>'[3]01'!E38</f>
        <v>0</v>
      </c>
      <c r="F36" s="16">
        <f>'[3]01'!F38</f>
        <v>940</v>
      </c>
      <c r="G36" s="16">
        <f>'[3]01'!G38</f>
        <v>0</v>
      </c>
      <c r="H36" s="17">
        <f t="shared" si="27"/>
        <v>1260</v>
      </c>
      <c r="I36" s="15">
        <f>'[3]01'!J38</f>
        <v>305</v>
      </c>
      <c r="J36" s="16">
        <f>'[3]01'!K38</f>
        <v>0</v>
      </c>
      <c r="K36" s="16">
        <f>'[3]01'!L38</f>
        <v>0</v>
      </c>
      <c r="L36" s="16">
        <f>'[3]01'!M38</f>
        <v>0</v>
      </c>
      <c r="M36" s="16">
        <f>'[3]01'!N38</f>
        <v>0</v>
      </c>
      <c r="N36" s="16">
        <f>'[3]01'!O38</f>
        <v>0</v>
      </c>
      <c r="O36" s="17">
        <f t="shared" si="28"/>
        <v>305</v>
      </c>
      <c r="P36" s="18">
        <f>frq!C36</f>
        <v>1</v>
      </c>
      <c r="Q36" s="15">
        <f t="shared" si="29"/>
        <v>305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305</v>
      </c>
      <c r="X36" s="8">
        <f t="shared" si="4"/>
        <v>30.69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30.69</v>
      </c>
      <c r="AE36" s="8">
        <f t="shared" si="11"/>
        <v>30.69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30.69</v>
      </c>
      <c r="AL36" s="8">
        <f t="shared" si="31"/>
        <v>243.62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243.62</v>
      </c>
      <c r="AT36" s="8">
        <v>30.69</v>
      </c>
      <c r="AU36" s="8">
        <v>30.69</v>
      </c>
      <c r="AW36" s="204">
        <v>30.69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30.69</v>
      </c>
      <c r="BD36" s="204">
        <v>30.69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30.69</v>
      </c>
      <c r="BL36" s="8">
        <f t="shared" si="21"/>
        <v>30.69</v>
      </c>
      <c r="BM36" s="8">
        <f t="shared" si="22"/>
        <v>30.69</v>
      </c>
      <c r="BN36" s="8">
        <f t="shared" si="23"/>
        <v>30.69</v>
      </c>
      <c r="BO36" s="8">
        <f t="shared" si="24"/>
        <v>30.69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'[3]01'!B39</f>
        <v>320</v>
      </c>
      <c r="C37" s="16">
        <f>'[3]01'!C39</f>
        <v>0</v>
      </c>
      <c r="D37" s="16">
        <f>'[3]01'!D39</f>
        <v>0</v>
      </c>
      <c r="E37" s="16">
        <f>'[3]01'!E39</f>
        <v>0</v>
      </c>
      <c r="F37" s="16">
        <f>'[3]01'!F39</f>
        <v>940</v>
      </c>
      <c r="G37" s="16">
        <f>'[3]01'!G39</f>
        <v>0</v>
      </c>
      <c r="H37" s="17">
        <f t="shared" si="27"/>
        <v>1260</v>
      </c>
      <c r="I37" s="15">
        <f>'[3]01'!J39</f>
        <v>305</v>
      </c>
      <c r="J37" s="16">
        <f>'[3]01'!K39</f>
        <v>0</v>
      </c>
      <c r="K37" s="16">
        <f>'[3]01'!L39</f>
        <v>0</v>
      </c>
      <c r="L37" s="16">
        <f>'[3]01'!M39</f>
        <v>0</v>
      </c>
      <c r="M37" s="16">
        <f>'[3]01'!N39</f>
        <v>0</v>
      </c>
      <c r="N37" s="16">
        <f>'[3]01'!O39</f>
        <v>0</v>
      </c>
      <c r="O37" s="17">
        <f t="shared" si="28"/>
        <v>305</v>
      </c>
      <c r="P37" s="18">
        <f>frq!C37</f>
        <v>1</v>
      </c>
      <c r="Q37" s="15">
        <f t="shared" si="29"/>
        <v>305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305</v>
      </c>
      <c r="X37" s="8">
        <f t="shared" si="4"/>
        <v>30.69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30.69</v>
      </c>
      <c r="AE37" s="8">
        <f t="shared" si="11"/>
        <v>30.69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30.69</v>
      </c>
      <c r="AL37" s="8">
        <f t="shared" si="31"/>
        <v>243.62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243.62</v>
      </c>
      <c r="AT37" s="8">
        <v>30.69</v>
      </c>
      <c r="AU37" s="8">
        <v>30.69</v>
      </c>
      <c r="AW37" s="204">
        <v>30.69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30.69</v>
      </c>
      <c r="BD37" s="204">
        <v>30.69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30.69</v>
      </c>
      <c r="BL37" s="8">
        <f t="shared" si="21"/>
        <v>30.69</v>
      </c>
      <c r="BM37" s="8">
        <f t="shared" si="22"/>
        <v>30.69</v>
      </c>
      <c r="BN37" s="8">
        <f t="shared" si="23"/>
        <v>30.69</v>
      </c>
      <c r="BO37" s="8">
        <f t="shared" si="24"/>
        <v>30.69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'[3]01'!B40</f>
        <v>320</v>
      </c>
      <c r="C38" s="16">
        <f>'[3]01'!C40</f>
        <v>0</v>
      </c>
      <c r="D38" s="16">
        <f>'[3]01'!D40</f>
        <v>0</v>
      </c>
      <c r="E38" s="16">
        <f>'[3]01'!E40</f>
        <v>0</v>
      </c>
      <c r="F38" s="16">
        <f>'[3]01'!F40</f>
        <v>940</v>
      </c>
      <c r="G38" s="16">
        <f>'[3]01'!G40</f>
        <v>0</v>
      </c>
      <c r="H38" s="17">
        <f t="shared" si="27"/>
        <v>1260</v>
      </c>
      <c r="I38" s="15">
        <f>'[3]01'!J40</f>
        <v>305</v>
      </c>
      <c r="J38" s="16">
        <f>'[3]01'!K40</f>
        <v>0</v>
      </c>
      <c r="K38" s="16">
        <f>'[3]01'!L40</f>
        <v>0</v>
      </c>
      <c r="L38" s="16">
        <f>'[3]01'!M40</f>
        <v>0</v>
      </c>
      <c r="M38" s="16">
        <f>'[3]01'!N40</f>
        <v>0</v>
      </c>
      <c r="N38" s="16">
        <f>'[3]01'!O40</f>
        <v>0</v>
      </c>
      <c r="O38" s="17">
        <f t="shared" si="28"/>
        <v>305</v>
      </c>
      <c r="P38" s="18">
        <f>frq!C38</f>
        <v>1</v>
      </c>
      <c r="Q38" s="15">
        <f t="shared" si="29"/>
        <v>305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305</v>
      </c>
      <c r="X38" s="8">
        <f t="shared" si="4"/>
        <v>30.69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30.69</v>
      </c>
      <c r="AE38" s="8">
        <f t="shared" si="11"/>
        <v>30.69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30.69</v>
      </c>
      <c r="AL38" s="8">
        <f t="shared" si="31"/>
        <v>243.62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243.62</v>
      </c>
      <c r="AT38" s="8">
        <v>30.69</v>
      </c>
      <c r="AU38" s="8">
        <v>30.69</v>
      </c>
      <c r="AW38" s="204">
        <v>30.69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30.69</v>
      </c>
      <c r="BD38" s="204">
        <v>30.69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30.69</v>
      </c>
      <c r="BL38" s="8">
        <f t="shared" si="21"/>
        <v>30.69</v>
      </c>
      <c r="BM38" s="8">
        <f t="shared" si="22"/>
        <v>30.69</v>
      </c>
      <c r="BN38" s="8">
        <f t="shared" si="23"/>
        <v>30.69</v>
      </c>
      <c r="BO38" s="8">
        <f t="shared" si="24"/>
        <v>30.69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'[3]01'!B41</f>
        <v>320</v>
      </c>
      <c r="C39" s="16">
        <f>'[3]01'!C41</f>
        <v>0</v>
      </c>
      <c r="D39" s="16">
        <f>'[3]01'!D41</f>
        <v>0</v>
      </c>
      <c r="E39" s="16">
        <f>'[3]01'!E41</f>
        <v>0</v>
      </c>
      <c r="F39" s="16">
        <f>'[3]01'!F41</f>
        <v>940</v>
      </c>
      <c r="G39" s="16">
        <f>'[3]01'!G41</f>
        <v>0</v>
      </c>
      <c r="H39" s="17">
        <f t="shared" si="27"/>
        <v>1260</v>
      </c>
      <c r="I39" s="15">
        <f>'[3]01'!J41</f>
        <v>305</v>
      </c>
      <c r="J39" s="16">
        <f>'[3]01'!K41</f>
        <v>0</v>
      </c>
      <c r="K39" s="16">
        <f>'[3]01'!L41</f>
        <v>0</v>
      </c>
      <c r="L39" s="16">
        <f>'[3]01'!M41</f>
        <v>0</v>
      </c>
      <c r="M39" s="16">
        <f>'[3]01'!N41</f>
        <v>0</v>
      </c>
      <c r="N39" s="16">
        <f>'[3]01'!O41</f>
        <v>0</v>
      </c>
      <c r="O39" s="17">
        <f t="shared" si="28"/>
        <v>305</v>
      </c>
      <c r="P39" s="18">
        <f>frq!C39</f>
        <v>1</v>
      </c>
      <c r="Q39" s="15">
        <f t="shared" si="29"/>
        <v>305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305</v>
      </c>
      <c r="X39" s="8">
        <f t="shared" si="4"/>
        <v>30.69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30.69</v>
      </c>
      <c r="AE39" s="8">
        <f t="shared" si="11"/>
        <v>30.69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30.69</v>
      </c>
      <c r="AL39" s="8">
        <f t="shared" si="31"/>
        <v>243.62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243.62</v>
      </c>
      <c r="AT39" s="8">
        <v>30.69</v>
      </c>
      <c r="AU39" s="8">
        <v>30.69</v>
      </c>
      <c r="AW39" s="204">
        <v>30.69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30.69</v>
      </c>
      <c r="BD39" s="204">
        <v>30.69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30.69</v>
      </c>
      <c r="BL39" s="8">
        <f t="shared" si="21"/>
        <v>30.69</v>
      </c>
      <c r="BM39" s="8">
        <f t="shared" si="22"/>
        <v>30.69</v>
      </c>
      <c r="BN39" s="8">
        <f t="shared" si="23"/>
        <v>30.69</v>
      </c>
      <c r="BO39" s="8">
        <f t="shared" si="24"/>
        <v>30.69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'[3]01'!B42</f>
        <v>320</v>
      </c>
      <c r="C40" s="16">
        <f>'[3]01'!C42</f>
        <v>0</v>
      </c>
      <c r="D40" s="16">
        <f>'[3]01'!D42</f>
        <v>0</v>
      </c>
      <c r="E40" s="16">
        <f>'[3]01'!E42</f>
        <v>0</v>
      </c>
      <c r="F40" s="16">
        <f>'[3]01'!F42</f>
        <v>940</v>
      </c>
      <c r="G40" s="16">
        <f>'[3]01'!G42</f>
        <v>0</v>
      </c>
      <c r="H40" s="17">
        <f t="shared" si="27"/>
        <v>1260</v>
      </c>
      <c r="I40" s="15">
        <f>'[3]01'!J42</f>
        <v>305</v>
      </c>
      <c r="J40" s="16">
        <f>'[3]01'!K42</f>
        <v>0</v>
      </c>
      <c r="K40" s="16">
        <f>'[3]01'!L42</f>
        <v>0</v>
      </c>
      <c r="L40" s="16">
        <f>'[3]01'!M42</f>
        <v>0</v>
      </c>
      <c r="M40" s="16">
        <f>'[3]01'!N42</f>
        <v>0</v>
      </c>
      <c r="N40" s="16">
        <f>'[3]01'!O42</f>
        <v>0</v>
      </c>
      <c r="O40" s="17">
        <f t="shared" si="28"/>
        <v>305</v>
      </c>
      <c r="P40" s="18">
        <f>frq!C40</f>
        <v>1</v>
      </c>
      <c r="Q40" s="15">
        <f t="shared" si="29"/>
        <v>305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305</v>
      </c>
      <c r="X40" s="8">
        <f t="shared" si="4"/>
        <v>30.69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30.69</v>
      </c>
      <c r="AE40" s="8">
        <f t="shared" si="11"/>
        <v>30.69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30.69</v>
      </c>
      <c r="AL40" s="8">
        <f t="shared" si="31"/>
        <v>243.62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243.62</v>
      </c>
      <c r="AT40" s="8">
        <v>30.69</v>
      </c>
      <c r="AU40" s="8">
        <v>30.69</v>
      </c>
      <c r="AW40" s="204">
        <v>30.69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30.69</v>
      </c>
      <c r="BD40" s="204">
        <v>30.69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30.69</v>
      </c>
      <c r="BL40" s="8">
        <f t="shared" si="21"/>
        <v>30.69</v>
      </c>
      <c r="BM40" s="8">
        <f t="shared" si="22"/>
        <v>30.69</v>
      </c>
      <c r="BN40" s="8">
        <f t="shared" si="23"/>
        <v>30.69</v>
      </c>
      <c r="BO40" s="8">
        <f t="shared" si="24"/>
        <v>30.69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'[3]01'!B43</f>
        <v>320</v>
      </c>
      <c r="C41" s="16">
        <f>'[3]01'!C43</f>
        <v>0</v>
      </c>
      <c r="D41" s="16">
        <f>'[3]01'!D43</f>
        <v>0</v>
      </c>
      <c r="E41" s="16">
        <f>'[3]01'!E43</f>
        <v>0</v>
      </c>
      <c r="F41" s="16">
        <f>'[3]01'!F43</f>
        <v>940</v>
      </c>
      <c r="G41" s="16">
        <f>'[3]01'!G43</f>
        <v>0</v>
      </c>
      <c r="H41" s="17">
        <f t="shared" si="27"/>
        <v>1260</v>
      </c>
      <c r="I41" s="15">
        <f>'[3]01'!J43</f>
        <v>305</v>
      </c>
      <c r="J41" s="16">
        <f>'[3]01'!K43</f>
        <v>0</v>
      </c>
      <c r="K41" s="16">
        <f>'[3]01'!L43</f>
        <v>0</v>
      </c>
      <c r="L41" s="16">
        <f>'[3]01'!M43</f>
        <v>0</v>
      </c>
      <c r="M41" s="16">
        <f>'[3]01'!N43</f>
        <v>0</v>
      </c>
      <c r="N41" s="16">
        <f>'[3]01'!O43</f>
        <v>0</v>
      </c>
      <c r="O41" s="17">
        <f t="shared" si="28"/>
        <v>305</v>
      </c>
      <c r="P41" s="18">
        <f>frq!C41</f>
        <v>1</v>
      </c>
      <c r="Q41" s="15">
        <f t="shared" si="29"/>
        <v>305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305</v>
      </c>
      <c r="X41" s="8">
        <f t="shared" si="4"/>
        <v>30.69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30.69</v>
      </c>
      <c r="AE41" s="8">
        <f t="shared" si="11"/>
        <v>30.69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30.69</v>
      </c>
      <c r="AL41" s="8">
        <f t="shared" si="31"/>
        <v>243.62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243.62</v>
      </c>
      <c r="AT41" s="8">
        <v>30.69</v>
      </c>
      <c r="AU41" s="8">
        <v>30.69</v>
      </c>
      <c r="AW41" s="204">
        <v>30.69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30.69</v>
      </c>
      <c r="BD41" s="204">
        <v>30.69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30.69</v>
      </c>
      <c r="BL41" s="8">
        <f t="shared" si="21"/>
        <v>30.69</v>
      </c>
      <c r="BM41" s="8">
        <f t="shared" si="22"/>
        <v>30.69</v>
      </c>
      <c r="BN41" s="8">
        <f t="shared" si="23"/>
        <v>30.69</v>
      </c>
      <c r="BO41" s="8">
        <f t="shared" si="24"/>
        <v>30.69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'[3]01'!B44</f>
        <v>320</v>
      </c>
      <c r="C42" s="16">
        <f>'[3]01'!C44</f>
        <v>0</v>
      </c>
      <c r="D42" s="16">
        <f>'[3]01'!D44</f>
        <v>0</v>
      </c>
      <c r="E42" s="16">
        <f>'[3]01'!E44</f>
        <v>0</v>
      </c>
      <c r="F42" s="16">
        <f>'[3]01'!F44</f>
        <v>940</v>
      </c>
      <c r="G42" s="16">
        <f>'[3]01'!G44</f>
        <v>0</v>
      </c>
      <c r="H42" s="17">
        <f t="shared" si="27"/>
        <v>1260</v>
      </c>
      <c r="I42" s="15">
        <f>'[3]01'!J44</f>
        <v>305</v>
      </c>
      <c r="J42" s="16">
        <f>'[3]01'!K44</f>
        <v>0</v>
      </c>
      <c r="K42" s="16">
        <f>'[3]01'!L44</f>
        <v>0</v>
      </c>
      <c r="L42" s="16">
        <f>'[3]01'!M44</f>
        <v>0</v>
      </c>
      <c r="M42" s="16">
        <f>'[3]01'!N44</f>
        <v>0</v>
      </c>
      <c r="N42" s="16">
        <f>'[3]01'!O44</f>
        <v>0</v>
      </c>
      <c r="O42" s="17">
        <f t="shared" si="28"/>
        <v>305</v>
      </c>
      <c r="P42" s="18">
        <f>frq!C42</f>
        <v>1</v>
      </c>
      <c r="Q42" s="15">
        <f t="shared" si="29"/>
        <v>305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305</v>
      </c>
      <c r="X42" s="8">
        <f t="shared" si="4"/>
        <v>30.69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30.69</v>
      </c>
      <c r="AE42" s="8">
        <f t="shared" si="11"/>
        <v>30.69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30.69</v>
      </c>
      <c r="AL42" s="8">
        <f t="shared" si="31"/>
        <v>243.62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243.62</v>
      </c>
      <c r="AT42" s="8">
        <v>30.69</v>
      </c>
      <c r="AU42" s="8">
        <v>30.69</v>
      </c>
      <c r="AW42" s="204">
        <v>30.69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30.69</v>
      </c>
      <c r="BD42" s="204">
        <v>30.69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30.69</v>
      </c>
      <c r="BL42" s="8">
        <f t="shared" si="21"/>
        <v>30.69</v>
      </c>
      <c r="BM42" s="8">
        <f t="shared" si="22"/>
        <v>30.69</v>
      </c>
      <c r="BN42" s="8">
        <f t="shared" si="23"/>
        <v>30.69</v>
      </c>
      <c r="BO42" s="8">
        <f t="shared" si="24"/>
        <v>30.69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'[3]01'!B45</f>
        <v>320</v>
      </c>
      <c r="C43" s="16">
        <f>'[3]01'!C45</f>
        <v>0</v>
      </c>
      <c r="D43" s="16">
        <f>'[3]01'!D45</f>
        <v>0</v>
      </c>
      <c r="E43" s="16">
        <f>'[3]01'!E45</f>
        <v>0</v>
      </c>
      <c r="F43" s="16">
        <f>'[3]01'!F45</f>
        <v>940</v>
      </c>
      <c r="G43" s="16">
        <f>'[3]01'!G45</f>
        <v>0</v>
      </c>
      <c r="H43" s="17">
        <f t="shared" si="27"/>
        <v>1260</v>
      </c>
      <c r="I43" s="15">
        <f>'[3]01'!J45</f>
        <v>300</v>
      </c>
      <c r="J43" s="16">
        <f>'[3]01'!K45</f>
        <v>0</v>
      </c>
      <c r="K43" s="16">
        <f>'[3]01'!L45</f>
        <v>0</v>
      </c>
      <c r="L43" s="16">
        <f>'[3]01'!M45</f>
        <v>0</v>
      </c>
      <c r="M43" s="16">
        <f>'[3]01'!N45</f>
        <v>0</v>
      </c>
      <c r="N43" s="16">
        <f>'[3]01'!O45</f>
        <v>0</v>
      </c>
      <c r="O43" s="17">
        <f t="shared" si="28"/>
        <v>300</v>
      </c>
      <c r="P43" s="18">
        <f>frq!C43</f>
        <v>1</v>
      </c>
      <c r="Q43" s="15">
        <f t="shared" si="29"/>
        <v>300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300</v>
      </c>
      <c r="X43" s="8">
        <f t="shared" si="4"/>
        <v>30.19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30.19</v>
      </c>
      <c r="AE43" s="8">
        <f t="shared" si="11"/>
        <v>30.19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30.19</v>
      </c>
      <c r="AL43" s="8">
        <f t="shared" si="31"/>
        <v>239.62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239.62</v>
      </c>
      <c r="AT43" s="8">
        <v>30.19</v>
      </c>
      <c r="AU43" s="8">
        <v>30.19</v>
      </c>
      <c r="AW43" s="204">
        <v>30.19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30.19</v>
      </c>
      <c r="BD43" s="204">
        <v>30.19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30.19</v>
      </c>
      <c r="BL43" s="8">
        <f t="shared" si="21"/>
        <v>30.19</v>
      </c>
      <c r="BM43" s="8">
        <f t="shared" si="22"/>
        <v>30.19</v>
      </c>
      <c r="BN43" s="8">
        <f t="shared" si="23"/>
        <v>30.19</v>
      </c>
      <c r="BO43" s="8">
        <f t="shared" si="24"/>
        <v>30.19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'[3]01'!B46</f>
        <v>320</v>
      </c>
      <c r="C44" s="16">
        <f>'[3]01'!C46</f>
        <v>0</v>
      </c>
      <c r="D44" s="16">
        <f>'[3]01'!D46</f>
        <v>0</v>
      </c>
      <c r="E44" s="16">
        <f>'[3]01'!E46</f>
        <v>0</v>
      </c>
      <c r="F44" s="16">
        <f>'[3]01'!F46</f>
        <v>940</v>
      </c>
      <c r="G44" s="16">
        <f>'[3]01'!G46</f>
        <v>0</v>
      </c>
      <c r="H44" s="17">
        <f t="shared" si="27"/>
        <v>1260</v>
      </c>
      <c r="I44" s="15">
        <f>'[3]01'!J46</f>
        <v>300</v>
      </c>
      <c r="J44" s="16">
        <f>'[3]01'!K46</f>
        <v>0</v>
      </c>
      <c r="K44" s="16">
        <f>'[3]01'!L46</f>
        <v>0</v>
      </c>
      <c r="L44" s="16">
        <f>'[3]01'!M46</f>
        <v>0</v>
      </c>
      <c r="M44" s="16">
        <f>'[3]01'!N46</f>
        <v>0</v>
      </c>
      <c r="N44" s="16">
        <f>'[3]01'!O46</f>
        <v>0</v>
      </c>
      <c r="O44" s="17">
        <f t="shared" si="28"/>
        <v>300</v>
      </c>
      <c r="P44" s="18">
        <f>frq!C44</f>
        <v>1</v>
      </c>
      <c r="Q44" s="15">
        <f t="shared" si="29"/>
        <v>300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300</v>
      </c>
      <c r="X44" s="8">
        <f t="shared" si="4"/>
        <v>30.19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30.19</v>
      </c>
      <c r="AE44" s="8">
        <f t="shared" si="11"/>
        <v>30.19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30.19</v>
      </c>
      <c r="AL44" s="8">
        <f t="shared" si="31"/>
        <v>239.62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239.62</v>
      </c>
      <c r="AT44" s="8">
        <v>30.19</v>
      </c>
      <c r="AU44" s="8">
        <v>30.19</v>
      </c>
      <c r="AW44" s="204">
        <v>30.19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30.19</v>
      </c>
      <c r="BD44" s="204">
        <v>30.19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30.19</v>
      </c>
      <c r="BL44" s="8">
        <f t="shared" si="21"/>
        <v>30.19</v>
      </c>
      <c r="BM44" s="8">
        <f t="shared" si="22"/>
        <v>30.19</v>
      </c>
      <c r="BN44" s="8">
        <f t="shared" si="23"/>
        <v>30.19</v>
      </c>
      <c r="BO44" s="8">
        <f t="shared" si="24"/>
        <v>30.19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'[3]01'!B47</f>
        <v>320</v>
      </c>
      <c r="C45" s="16">
        <f>'[3]01'!C47</f>
        <v>0</v>
      </c>
      <c r="D45" s="16">
        <f>'[3]01'!D47</f>
        <v>0</v>
      </c>
      <c r="E45" s="16">
        <f>'[3]01'!E47</f>
        <v>0</v>
      </c>
      <c r="F45" s="16">
        <f>'[3]01'!F47</f>
        <v>940</v>
      </c>
      <c r="G45" s="16">
        <f>'[3]01'!G47</f>
        <v>0</v>
      </c>
      <c r="H45" s="17">
        <f t="shared" si="27"/>
        <v>1260</v>
      </c>
      <c r="I45" s="15">
        <f>'[3]01'!J47</f>
        <v>300</v>
      </c>
      <c r="J45" s="16">
        <f>'[3]01'!K47</f>
        <v>0</v>
      </c>
      <c r="K45" s="16">
        <f>'[3]01'!L47</f>
        <v>0</v>
      </c>
      <c r="L45" s="16">
        <f>'[3]01'!M47</f>
        <v>0</v>
      </c>
      <c r="M45" s="16">
        <f>'[3]01'!N47</f>
        <v>0</v>
      </c>
      <c r="N45" s="16">
        <f>'[3]01'!O47</f>
        <v>0</v>
      </c>
      <c r="O45" s="17">
        <f t="shared" si="28"/>
        <v>300</v>
      </c>
      <c r="P45" s="18">
        <f>frq!C45</f>
        <v>1</v>
      </c>
      <c r="Q45" s="15">
        <f t="shared" si="29"/>
        <v>300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300</v>
      </c>
      <c r="X45" s="8">
        <f t="shared" si="4"/>
        <v>30.19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30.19</v>
      </c>
      <c r="AE45" s="8">
        <f t="shared" si="11"/>
        <v>30.19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30.19</v>
      </c>
      <c r="AL45" s="8">
        <f t="shared" si="31"/>
        <v>239.62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239.62</v>
      </c>
      <c r="AT45" s="8">
        <v>30.19</v>
      </c>
      <c r="AU45" s="8">
        <v>30.19</v>
      </c>
      <c r="AW45" s="204">
        <v>30.19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30.19</v>
      </c>
      <c r="BD45" s="204">
        <v>30.19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30.19</v>
      </c>
      <c r="BL45" s="8">
        <f t="shared" si="21"/>
        <v>30.19</v>
      </c>
      <c r="BM45" s="8">
        <f t="shared" si="22"/>
        <v>30.19</v>
      </c>
      <c r="BN45" s="8">
        <f t="shared" si="23"/>
        <v>30.19</v>
      </c>
      <c r="BO45" s="8">
        <f t="shared" si="24"/>
        <v>30.19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'[3]01'!B48</f>
        <v>320</v>
      </c>
      <c r="C46" s="16">
        <f>'[3]01'!C48</f>
        <v>0</v>
      </c>
      <c r="D46" s="16">
        <f>'[3]01'!D48</f>
        <v>0</v>
      </c>
      <c r="E46" s="16">
        <f>'[3]01'!E48</f>
        <v>0</v>
      </c>
      <c r="F46" s="16">
        <f>'[3]01'!F48</f>
        <v>940</v>
      </c>
      <c r="G46" s="16">
        <f>'[3]01'!G48</f>
        <v>0</v>
      </c>
      <c r="H46" s="17">
        <f t="shared" si="27"/>
        <v>1260</v>
      </c>
      <c r="I46" s="15">
        <f>'[3]01'!J48</f>
        <v>300</v>
      </c>
      <c r="J46" s="16">
        <f>'[3]01'!K48</f>
        <v>0</v>
      </c>
      <c r="K46" s="16">
        <f>'[3]01'!L48</f>
        <v>0</v>
      </c>
      <c r="L46" s="16">
        <f>'[3]01'!M48</f>
        <v>0</v>
      </c>
      <c r="M46" s="16">
        <f>'[3]01'!N48</f>
        <v>0</v>
      </c>
      <c r="N46" s="16">
        <f>'[3]01'!O48</f>
        <v>0</v>
      </c>
      <c r="O46" s="17">
        <f t="shared" si="28"/>
        <v>300</v>
      </c>
      <c r="P46" s="18">
        <f>frq!C46</f>
        <v>1</v>
      </c>
      <c r="Q46" s="15">
        <f t="shared" si="29"/>
        <v>300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300</v>
      </c>
      <c r="X46" s="8">
        <f t="shared" si="4"/>
        <v>30.19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30.19</v>
      </c>
      <c r="AE46" s="8">
        <f t="shared" si="11"/>
        <v>30.19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30.19</v>
      </c>
      <c r="AL46" s="8">
        <f t="shared" si="31"/>
        <v>239.62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239.62</v>
      </c>
      <c r="AT46" s="8">
        <v>30.19</v>
      </c>
      <c r="AU46" s="8">
        <v>30.19</v>
      </c>
      <c r="AW46" s="204">
        <v>30.19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30.19</v>
      </c>
      <c r="BD46" s="204">
        <v>30.19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30.19</v>
      </c>
      <c r="BL46" s="8">
        <f t="shared" si="21"/>
        <v>30.19</v>
      </c>
      <c r="BM46" s="8">
        <f t="shared" si="22"/>
        <v>30.19</v>
      </c>
      <c r="BN46" s="8">
        <f t="shared" si="23"/>
        <v>30.19</v>
      </c>
      <c r="BO46" s="8">
        <f t="shared" si="24"/>
        <v>30.19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'[3]01'!B49</f>
        <v>320</v>
      </c>
      <c r="C47" s="16">
        <f>'[3]01'!C49</f>
        <v>0</v>
      </c>
      <c r="D47" s="16">
        <f>'[3]01'!D49</f>
        <v>0</v>
      </c>
      <c r="E47" s="16">
        <f>'[3]01'!E49</f>
        <v>0</v>
      </c>
      <c r="F47" s="16">
        <f>'[3]01'!F49</f>
        <v>940</v>
      </c>
      <c r="G47" s="16">
        <f>'[3]01'!G49</f>
        <v>0</v>
      </c>
      <c r="H47" s="17">
        <f t="shared" si="27"/>
        <v>1260</v>
      </c>
      <c r="I47" s="15">
        <f>'[3]01'!J49</f>
        <v>300</v>
      </c>
      <c r="J47" s="16">
        <f>'[3]01'!K49</f>
        <v>0</v>
      </c>
      <c r="K47" s="16">
        <f>'[3]01'!L49</f>
        <v>0</v>
      </c>
      <c r="L47" s="16">
        <f>'[3]01'!M49</f>
        <v>0</v>
      </c>
      <c r="M47" s="16">
        <f>'[3]01'!N49</f>
        <v>0</v>
      </c>
      <c r="N47" s="16">
        <f>'[3]01'!O49</f>
        <v>0</v>
      </c>
      <c r="O47" s="17">
        <f t="shared" si="28"/>
        <v>300</v>
      </c>
      <c r="P47" s="18">
        <f>frq!C47</f>
        <v>1</v>
      </c>
      <c r="Q47" s="15">
        <f t="shared" si="29"/>
        <v>300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300</v>
      </c>
      <c r="X47" s="8">
        <f t="shared" si="4"/>
        <v>30.19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30.19</v>
      </c>
      <c r="AE47" s="8">
        <f t="shared" si="11"/>
        <v>30.19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30.19</v>
      </c>
      <c r="AL47" s="8">
        <f t="shared" si="31"/>
        <v>239.62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239.62</v>
      </c>
      <c r="AT47" s="8">
        <v>30.19</v>
      </c>
      <c r="AU47" s="8">
        <v>30.19</v>
      </c>
      <c r="AW47" s="204">
        <v>30.19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30.19</v>
      </c>
      <c r="BD47" s="204">
        <v>30.19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30.19</v>
      </c>
      <c r="BL47" s="8">
        <f t="shared" si="21"/>
        <v>30.19</v>
      </c>
      <c r="BM47" s="8">
        <f t="shared" si="22"/>
        <v>30.19</v>
      </c>
      <c r="BN47" s="8">
        <f t="shared" si="23"/>
        <v>30.19</v>
      </c>
      <c r="BO47" s="8">
        <f t="shared" si="24"/>
        <v>30.19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'[3]01'!B50</f>
        <v>320</v>
      </c>
      <c r="C48" s="16">
        <f>'[3]01'!C50</f>
        <v>0</v>
      </c>
      <c r="D48" s="16">
        <f>'[3]01'!D50</f>
        <v>0</v>
      </c>
      <c r="E48" s="16">
        <f>'[3]01'!E50</f>
        <v>0</v>
      </c>
      <c r="F48" s="16">
        <f>'[3]01'!F50</f>
        <v>940</v>
      </c>
      <c r="G48" s="16">
        <f>'[3]01'!G50</f>
        <v>0</v>
      </c>
      <c r="H48" s="17">
        <f t="shared" si="27"/>
        <v>1260</v>
      </c>
      <c r="I48" s="15">
        <f>'[3]01'!J50</f>
        <v>300</v>
      </c>
      <c r="J48" s="16">
        <f>'[3]01'!K50</f>
        <v>0</v>
      </c>
      <c r="K48" s="16">
        <f>'[3]01'!L50</f>
        <v>0</v>
      </c>
      <c r="L48" s="16">
        <f>'[3]01'!M50</f>
        <v>0</v>
      </c>
      <c r="M48" s="16">
        <f>'[3]01'!N50</f>
        <v>0</v>
      </c>
      <c r="N48" s="16">
        <f>'[3]01'!O50</f>
        <v>0</v>
      </c>
      <c r="O48" s="17">
        <f t="shared" si="28"/>
        <v>300</v>
      </c>
      <c r="P48" s="18">
        <f>frq!C48</f>
        <v>1</v>
      </c>
      <c r="Q48" s="15">
        <f t="shared" si="29"/>
        <v>300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300</v>
      </c>
      <c r="X48" s="8">
        <f t="shared" si="4"/>
        <v>30.19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30.19</v>
      </c>
      <c r="AE48" s="8">
        <f t="shared" si="11"/>
        <v>30.19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30.19</v>
      </c>
      <c r="AL48" s="8">
        <f t="shared" si="31"/>
        <v>239.62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239.62</v>
      </c>
      <c r="AT48" s="8">
        <v>30.19</v>
      </c>
      <c r="AU48" s="8">
        <v>30.19</v>
      </c>
      <c r="AW48" s="204">
        <v>30.19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30.19</v>
      </c>
      <c r="BD48" s="204">
        <v>30.19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30.19</v>
      </c>
      <c r="BL48" s="8">
        <f t="shared" si="21"/>
        <v>30.19</v>
      </c>
      <c r="BM48" s="8">
        <f t="shared" si="22"/>
        <v>30.19</v>
      </c>
      <c r="BN48" s="8">
        <f t="shared" si="23"/>
        <v>30.19</v>
      </c>
      <c r="BO48" s="8">
        <f t="shared" si="24"/>
        <v>30.19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'[3]01'!B51</f>
        <v>320</v>
      </c>
      <c r="C49" s="16">
        <f>'[3]01'!C51</f>
        <v>0</v>
      </c>
      <c r="D49" s="16">
        <f>'[3]01'!D51</f>
        <v>0</v>
      </c>
      <c r="E49" s="16">
        <f>'[3]01'!E51</f>
        <v>0</v>
      </c>
      <c r="F49" s="16">
        <f>'[3]01'!F51</f>
        <v>940</v>
      </c>
      <c r="G49" s="16">
        <f>'[3]01'!G51</f>
        <v>0</v>
      </c>
      <c r="H49" s="17">
        <f t="shared" si="27"/>
        <v>1260</v>
      </c>
      <c r="I49" s="15">
        <f>'[3]01'!J51</f>
        <v>300</v>
      </c>
      <c r="J49" s="16">
        <f>'[3]01'!K51</f>
        <v>0</v>
      </c>
      <c r="K49" s="16">
        <f>'[3]01'!L51</f>
        <v>0</v>
      </c>
      <c r="L49" s="16">
        <f>'[3]01'!M51</f>
        <v>0</v>
      </c>
      <c r="M49" s="16">
        <f>'[3]01'!N51</f>
        <v>0</v>
      </c>
      <c r="N49" s="16">
        <f>'[3]01'!O51</f>
        <v>0</v>
      </c>
      <c r="O49" s="17">
        <f t="shared" si="28"/>
        <v>300</v>
      </c>
      <c r="P49" s="18">
        <f>frq!C49</f>
        <v>1</v>
      </c>
      <c r="Q49" s="15">
        <f t="shared" si="29"/>
        <v>300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300</v>
      </c>
      <c r="X49" s="8">
        <f t="shared" si="4"/>
        <v>30.19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30.19</v>
      </c>
      <c r="AE49" s="8">
        <f t="shared" si="11"/>
        <v>30.19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30.19</v>
      </c>
      <c r="AL49" s="8">
        <f t="shared" si="31"/>
        <v>239.62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239.62</v>
      </c>
      <c r="AT49" s="8">
        <v>30.19</v>
      </c>
      <c r="AU49" s="8">
        <v>30.19</v>
      </c>
      <c r="AW49" s="204">
        <v>30.19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30.19</v>
      </c>
      <c r="BD49" s="204">
        <v>30.19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30.19</v>
      </c>
      <c r="BL49" s="8">
        <f t="shared" si="21"/>
        <v>30.19</v>
      </c>
      <c r="BM49" s="8">
        <f t="shared" si="22"/>
        <v>30.19</v>
      </c>
      <c r="BN49" s="8">
        <f t="shared" si="23"/>
        <v>30.19</v>
      </c>
      <c r="BO49" s="8">
        <f t="shared" si="24"/>
        <v>30.19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'[3]01'!B52</f>
        <v>320</v>
      </c>
      <c r="C50" s="16">
        <f>'[3]01'!C52</f>
        <v>0</v>
      </c>
      <c r="D50" s="16">
        <f>'[3]01'!D52</f>
        <v>0</v>
      </c>
      <c r="E50" s="16">
        <f>'[3]01'!E52</f>
        <v>0</v>
      </c>
      <c r="F50" s="16">
        <f>'[3]01'!F52</f>
        <v>940</v>
      </c>
      <c r="G50" s="16">
        <f>'[3]01'!G52</f>
        <v>0</v>
      </c>
      <c r="H50" s="17">
        <f t="shared" si="27"/>
        <v>1260</v>
      </c>
      <c r="I50" s="15">
        <f>'[3]01'!J52</f>
        <v>300</v>
      </c>
      <c r="J50" s="16">
        <f>'[3]01'!K52</f>
        <v>0</v>
      </c>
      <c r="K50" s="16">
        <f>'[3]01'!L52</f>
        <v>0</v>
      </c>
      <c r="L50" s="16">
        <f>'[3]01'!M52</f>
        <v>0</v>
      </c>
      <c r="M50" s="16">
        <f>'[3]01'!N52</f>
        <v>0</v>
      </c>
      <c r="N50" s="16">
        <f>'[3]01'!O52</f>
        <v>0</v>
      </c>
      <c r="O50" s="17">
        <f t="shared" si="28"/>
        <v>300</v>
      </c>
      <c r="P50" s="18">
        <f>frq!C50</f>
        <v>1</v>
      </c>
      <c r="Q50" s="15">
        <f t="shared" si="29"/>
        <v>300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300</v>
      </c>
      <c r="X50" s="8">
        <f t="shared" si="4"/>
        <v>30.19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30.19</v>
      </c>
      <c r="AE50" s="8">
        <f t="shared" si="11"/>
        <v>30.19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30.19</v>
      </c>
      <c r="AL50" s="8">
        <f t="shared" si="31"/>
        <v>239.62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239.62</v>
      </c>
      <c r="AT50" s="8">
        <v>30.19</v>
      </c>
      <c r="AU50" s="8">
        <v>30.19</v>
      </c>
      <c r="AW50" s="204">
        <v>30.19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30.19</v>
      </c>
      <c r="BD50" s="204">
        <v>30.19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30.19</v>
      </c>
      <c r="BL50" s="8">
        <f t="shared" si="21"/>
        <v>30.19</v>
      </c>
      <c r="BM50" s="8">
        <f t="shared" si="22"/>
        <v>30.19</v>
      </c>
      <c r="BN50" s="8">
        <f t="shared" si="23"/>
        <v>30.19</v>
      </c>
      <c r="BO50" s="8">
        <f t="shared" si="24"/>
        <v>30.19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'[3]01'!B53</f>
        <v>320</v>
      </c>
      <c r="C51" s="16">
        <f>'[3]01'!C53</f>
        <v>0</v>
      </c>
      <c r="D51" s="16">
        <f>'[3]01'!D53</f>
        <v>0</v>
      </c>
      <c r="E51" s="16">
        <f>'[3]01'!E53</f>
        <v>0</v>
      </c>
      <c r="F51" s="16">
        <f>'[3]01'!F53</f>
        <v>920</v>
      </c>
      <c r="G51" s="16">
        <f>'[3]01'!G53</f>
        <v>0</v>
      </c>
      <c r="H51" s="17">
        <f t="shared" si="27"/>
        <v>1240</v>
      </c>
      <c r="I51" s="15">
        <f>'[3]01'!J53</f>
        <v>295</v>
      </c>
      <c r="J51" s="16">
        <f>'[3]01'!K53</f>
        <v>0</v>
      </c>
      <c r="K51" s="16">
        <f>'[3]01'!L53</f>
        <v>0</v>
      </c>
      <c r="L51" s="16">
        <f>'[3]01'!M53</f>
        <v>0</v>
      </c>
      <c r="M51" s="16">
        <f>'[3]01'!N53</f>
        <v>0</v>
      </c>
      <c r="N51" s="16">
        <f>'[3]01'!O53</f>
        <v>0</v>
      </c>
      <c r="O51" s="17">
        <f t="shared" si="28"/>
        <v>295</v>
      </c>
      <c r="P51" s="18">
        <f>frq!C51</f>
        <v>1</v>
      </c>
      <c r="Q51" s="15">
        <f t="shared" si="29"/>
        <v>295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295</v>
      </c>
      <c r="X51" s="8">
        <f t="shared" si="4"/>
        <v>29.68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29.68</v>
      </c>
      <c r="AE51" s="8">
        <f t="shared" si="11"/>
        <v>29.68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29.68</v>
      </c>
      <c r="AL51" s="8">
        <f t="shared" si="31"/>
        <v>235.64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235.64</v>
      </c>
      <c r="AT51" s="8">
        <v>29.68</v>
      </c>
      <c r="AU51" s="8">
        <v>29.68</v>
      </c>
      <c r="AW51" s="204">
        <v>29.68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29.68</v>
      </c>
      <c r="BD51" s="204">
        <v>29.68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29.68</v>
      </c>
      <c r="BL51" s="8">
        <f t="shared" si="21"/>
        <v>29.68</v>
      </c>
      <c r="BM51" s="8">
        <f t="shared" si="22"/>
        <v>29.68</v>
      </c>
      <c r="BN51" s="8">
        <f t="shared" si="23"/>
        <v>29.68</v>
      </c>
      <c r="BO51" s="8">
        <f t="shared" si="24"/>
        <v>29.68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'[3]01'!B54</f>
        <v>320</v>
      </c>
      <c r="C52" s="16">
        <f>'[3]01'!C54</f>
        <v>0</v>
      </c>
      <c r="D52" s="16">
        <f>'[3]01'!D54</f>
        <v>0</v>
      </c>
      <c r="E52" s="16">
        <f>'[3]01'!E54</f>
        <v>0</v>
      </c>
      <c r="F52" s="16">
        <f>'[3]01'!F54</f>
        <v>920</v>
      </c>
      <c r="G52" s="16">
        <f>'[3]01'!G54</f>
        <v>0</v>
      </c>
      <c r="H52" s="17">
        <f t="shared" si="27"/>
        <v>1240</v>
      </c>
      <c r="I52" s="15">
        <f>'[3]01'!J54</f>
        <v>295</v>
      </c>
      <c r="J52" s="16">
        <f>'[3]01'!K54</f>
        <v>0</v>
      </c>
      <c r="K52" s="16">
        <f>'[3]01'!L54</f>
        <v>0</v>
      </c>
      <c r="L52" s="16">
        <f>'[3]01'!M54</f>
        <v>0</v>
      </c>
      <c r="M52" s="16">
        <f>'[3]01'!N54</f>
        <v>0</v>
      </c>
      <c r="N52" s="16">
        <f>'[3]01'!O54</f>
        <v>0</v>
      </c>
      <c r="O52" s="17">
        <f t="shared" si="28"/>
        <v>295</v>
      </c>
      <c r="P52" s="18">
        <f>frq!C52</f>
        <v>1</v>
      </c>
      <c r="Q52" s="15">
        <f t="shared" si="29"/>
        <v>295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295</v>
      </c>
      <c r="X52" s="8">
        <f t="shared" si="4"/>
        <v>29.68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29.68</v>
      </c>
      <c r="AE52" s="8">
        <f t="shared" si="11"/>
        <v>29.68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29.68</v>
      </c>
      <c r="AL52" s="8">
        <f t="shared" si="31"/>
        <v>235.64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235.64</v>
      </c>
      <c r="AT52" s="8">
        <v>29.68</v>
      </c>
      <c r="AU52" s="8">
        <v>29.68</v>
      </c>
      <c r="AW52" s="204">
        <v>29.68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29.68</v>
      </c>
      <c r="BD52" s="204">
        <v>29.68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29.68</v>
      </c>
      <c r="BL52" s="8">
        <f t="shared" si="21"/>
        <v>29.68</v>
      </c>
      <c r="BM52" s="8">
        <f t="shared" si="22"/>
        <v>29.68</v>
      </c>
      <c r="BN52" s="8">
        <f t="shared" si="23"/>
        <v>29.68</v>
      </c>
      <c r="BO52" s="8">
        <f t="shared" si="24"/>
        <v>29.68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'[3]01'!B55</f>
        <v>320</v>
      </c>
      <c r="C53" s="16">
        <f>'[3]01'!C55</f>
        <v>0</v>
      </c>
      <c r="D53" s="16">
        <f>'[3]01'!D55</f>
        <v>0</v>
      </c>
      <c r="E53" s="16">
        <f>'[3]01'!E55</f>
        <v>0</v>
      </c>
      <c r="F53" s="16">
        <f>'[3]01'!F55</f>
        <v>920</v>
      </c>
      <c r="G53" s="16">
        <f>'[3]01'!G55</f>
        <v>0</v>
      </c>
      <c r="H53" s="17">
        <f t="shared" si="27"/>
        <v>1240</v>
      </c>
      <c r="I53" s="15">
        <f>'[3]01'!J55</f>
        <v>295</v>
      </c>
      <c r="J53" s="16">
        <f>'[3]01'!K55</f>
        <v>0</v>
      </c>
      <c r="K53" s="16">
        <f>'[3]01'!L55</f>
        <v>0</v>
      </c>
      <c r="L53" s="16">
        <f>'[3]01'!M55</f>
        <v>0</v>
      </c>
      <c r="M53" s="16">
        <f>'[3]01'!N55</f>
        <v>0</v>
      </c>
      <c r="N53" s="16">
        <f>'[3]01'!O55</f>
        <v>0</v>
      </c>
      <c r="O53" s="17">
        <f t="shared" si="28"/>
        <v>295</v>
      </c>
      <c r="P53" s="18">
        <f>frq!C53</f>
        <v>1</v>
      </c>
      <c r="Q53" s="15">
        <f t="shared" si="29"/>
        <v>295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295</v>
      </c>
      <c r="X53" s="8">
        <f t="shared" si="4"/>
        <v>29.68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29.68</v>
      </c>
      <c r="AE53" s="8">
        <f t="shared" si="11"/>
        <v>29.68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29.68</v>
      </c>
      <c r="AL53" s="8">
        <f t="shared" si="31"/>
        <v>235.64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235.64</v>
      </c>
      <c r="AT53" s="8">
        <v>29.68</v>
      </c>
      <c r="AU53" s="8">
        <v>29.68</v>
      </c>
      <c r="AW53" s="204">
        <v>29.68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29.68</v>
      </c>
      <c r="BD53" s="204">
        <v>29.68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29.68</v>
      </c>
      <c r="BL53" s="8">
        <f t="shared" si="21"/>
        <v>29.68</v>
      </c>
      <c r="BM53" s="8">
        <f t="shared" si="22"/>
        <v>29.68</v>
      </c>
      <c r="BN53" s="8">
        <f t="shared" si="23"/>
        <v>29.68</v>
      </c>
      <c r="BO53" s="8">
        <f t="shared" si="24"/>
        <v>29.68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'[3]01'!B56</f>
        <v>320</v>
      </c>
      <c r="C54" s="16">
        <f>'[3]01'!C56</f>
        <v>0</v>
      </c>
      <c r="D54" s="16">
        <f>'[3]01'!D56</f>
        <v>0</v>
      </c>
      <c r="E54" s="16">
        <f>'[3]01'!E56</f>
        <v>0</v>
      </c>
      <c r="F54" s="16">
        <f>'[3]01'!F56</f>
        <v>920</v>
      </c>
      <c r="G54" s="16">
        <f>'[3]01'!G56</f>
        <v>0</v>
      </c>
      <c r="H54" s="17">
        <f t="shared" si="27"/>
        <v>1240</v>
      </c>
      <c r="I54" s="15">
        <f>'[3]01'!J56</f>
        <v>295</v>
      </c>
      <c r="J54" s="16">
        <f>'[3]01'!K56</f>
        <v>0</v>
      </c>
      <c r="K54" s="16">
        <f>'[3]01'!L56</f>
        <v>0</v>
      </c>
      <c r="L54" s="16">
        <f>'[3]01'!M56</f>
        <v>0</v>
      </c>
      <c r="M54" s="16">
        <f>'[3]01'!N56</f>
        <v>0</v>
      </c>
      <c r="N54" s="16">
        <f>'[3]01'!O56</f>
        <v>0</v>
      </c>
      <c r="O54" s="17">
        <f t="shared" si="28"/>
        <v>295</v>
      </c>
      <c r="P54" s="18">
        <f>frq!C54</f>
        <v>1</v>
      </c>
      <c r="Q54" s="15">
        <f t="shared" si="29"/>
        <v>295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295</v>
      </c>
      <c r="X54" s="8">
        <f t="shared" si="4"/>
        <v>29.68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29.68</v>
      </c>
      <c r="AE54" s="8">
        <f t="shared" si="11"/>
        <v>29.68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29.68</v>
      </c>
      <c r="AL54" s="8">
        <f t="shared" si="31"/>
        <v>235.64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235.64</v>
      </c>
      <c r="AT54" s="8">
        <v>29.68</v>
      </c>
      <c r="AU54" s="8">
        <v>29.68</v>
      </c>
      <c r="AW54" s="204">
        <v>29.68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29.68</v>
      </c>
      <c r="BD54" s="204">
        <v>29.68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29.68</v>
      </c>
      <c r="BL54" s="8">
        <f t="shared" si="21"/>
        <v>29.68</v>
      </c>
      <c r="BM54" s="8">
        <f t="shared" si="22"/>
        <v>29.68</v>
      </c>
      <c r="BN54" s="8">
        <f t="shared" si="23"/>
        <v>29.68</v>
      </c>
      <c r="BO54" s="8">
        <f t="shared" si="24"/>
        <v>29.68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'[3]01'!B57</f>
        <v>320</v>
      </c>
      <c r="C55" s="16">
        <f>'[3]01'!C57</f>
        <v>0</v>
      </c>
      <c r="D55" s="16">
        <f>'[3]01'!D57</f>
        <v>0</v>
      </c>
      <c r="E55" s="16">
        <f>'[3]01'!E57</f>
        <v>0</v>
      </c>
      <c r="F55" s="16">
        <f>'[3]01'!F57</f>
        <v>920</v>
      </c>
      <c r="G55" s="16">
        <f>'[3]01'!G57</f>
        <v>0</v>
      </c>
      <c r="H55" s="17">
        <f t="shared" si="27"/>
        <v>1240</v>
      </c>
      <c r="I55" s="15">
        <f>'[3]01'!J57</f>
        <v>295</v>
      </c>
      <c r="J55" s="16">
        <f>'[3]01'!K57</f>
        <v>0</v>
      </c>
      <c r="K55" s="16">
        <f>'[3]01'!L57</f>
        <v>0</v>
      </c>
      <c r="L55" s="16">
        <f>'[3]01'!M57</f>
        <v>0</v>
      </c>
      <c r="M55" s="16">
        <f>'[3]01'!N57</f>
        <v>0</v>
      </c>
      <c r="N55" s="16">
        <f>'[3]01'!O57</f>
        <v>0</v>
      </c>
      <c r="O55" s="17">
        <f t="shared" si="28"/>
        <v>295</v>
      </c>
      <c r="P55" s="18">
        <f>frq!C55</f>
        <v>1</v>
      </c>
      <c r="Q55" s="15">
        <f t="shared" si="29"/>
        <v>295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295</v>
      </c>
      <c r="X55" s="8">
        <f t="shared" si="4"/>
        <v>29.5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29.5</v>
      </c>
      <c r="AE55" s="8">
        <f t="shared" si="11"/>
        <v>29.5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29.5</v>
      </c>
      <c r="AL55" s="8">
        <f t="shared" si="31"/>
        <v>236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236</v>
      </c>
      <c r="AT55" s="8">
        <v>29.68</v>
      </c>
      <c r="AU55" s="8">
        <v>29.68</v>
      </c>
      <c r="AW55" s="204">
        <v>29.5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29.5</v>
      </c>
      <c r="BD55" s="204">
        <v>29.5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29.5</v>
      </c>
      <c r="BL55" s="8">
        <f t="shared" si="21"/>
        <v>29.68</v>
      </c>
      <c r="BM55" s="8">
        <f t="shared" si="22"/>
        <v>29.68</v>
      </c>
      <c r="BN55" s="8">
        <f t="shared" si="23"/>
        <v>29.5</v>
      </c>
      <c r="BO55" s="8">
        <f t="shared" si="24"/>
        <v>29.5</v>
      </c>
      <c r="BP55" s="182">
        <f t="shared" si="25"/>
        <v>0.17999999999999972</v>
      </c>
      <c r="BQ55" s="182">
        <f t="shared" si="26"/>
        <v>0.17999999999999972</v>
      </c>
    </row>
    <row r="56" spans="1:69">
      <c r="A56" s="8" t="s">
        <v>98</v>
      </c>
      <c r="B56" s="15">
        <f>'[3]01'!B58</f>
        <v>320</v>
      </c>
      <c r="C56" s="16">
        <f>'[3]01'!C58</f>
        <v>0</v>
      </c>
      <c r="D56" s="16">
        <f>'[3]01'!D58</f>
        <v>0</v>
      </c>
      <c r="E56" s="16">
        <f>'[3]01'!E58</f>
        <v>0</v>
      </c>
      <c r="F56" s="16">
        <f>'[3]01'!F58</f>
        <v>920</v>
      </c>
      <c r="G56" s="16">
        <f>'[3]01'!G58</f>
        <v>0</v>
      </c>
      <c r="H56" s="17">
        <f t="shared" si="27"/>
        <v>1240</v>
      </c>
      <c r="I56" s="15">
        <f>'[3]01'!J58</f>
        <v>295</v>
      </c>
      <c r="J56" s="16">
        <f>'[3]01'!K58</f>
        <v>0</v>
      </c>
      <c r="K56" s="16">
        <f>'[3]01'!L58</f>
        <v>0</v>
      </c>
      <c r="L56" s="16">
        <f>'[3]01'!M58</f>
        <v>0</v>
      </c>
      <c r="M56" s="16">
        <f>'[3]01'!N58</f>
        <v>0</v>
      </c>
      <c r="N56" s="16">
        <f>'[3]01'!O58</f>
        <v>0</v>
      </c>
      <c r="O56" s="17">
        <f t="shared" si="28"/>
        <v>295</v>
      </c>
      <c r="P56" s="18">
        <f>frq!C56</f>
        <v>1</v>
      </c>
      <c r="Q56" s="15">
        <f t="shared" si="29"/>
        <v>295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295</v>
      </c>
      <c r="X56" s="8">
        <f t="shared" si="4"/>
        <v>29.5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29.5</v>
      </c>
      <c r="AE56" s="8">
        <f t="shared" si="11"/>
        <v>29.5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29.5</v>
      </c>
      <c r="AL56" s="8">
        <f t="shared" si="31"/>
        <v>236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236</v>
      </c>
      <c r="AT56" s="8">
        <v>29.68</v>
      </c>
      <c r="AU56" s="8">
        <v>29.68</v>
      </c>
      <c r="AW56" s="204">
        <v>29.5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29.5</v>
      </c>
      <c r="BD56" s="204">
        <v>29.5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29.5</v>
      </c>
      <c r="BL56" s="8">
        <f t="shared" si="21"/>
        <v>29.68</v>
      </c>
      <c r="BM56" s="8">
        <f t="shared" si="22"/>
        <v>29.68</v>
      </c>
      <c r="BN56" s="8">
        <f t="shared" si="23"/>
        <v>29.5</v>
      </c>
      <c r="BO56" s="8">
        <f t="shared" si="24"/>
        <v>29.5</v>
      </c>
      <c r="BP56" s="182">
        <f t="shared" si="25"/>
        <v>0.17999999999999972</v>
      </c>
      <c r="BQ56" s="182">
        <f t="shared" si="26"/>
        <v>0.17999999999999972</v>
      </c>
    </row>
    <row r="57" spans="1:69">
      <c r="A57" s="8" t="s">
        <v>99</v>
      </c>
      <c r="B57" s="15">
        <f>'[3]01'!B59</f>
        <v>320</v>
      </c>
      <c r="C57" s="16">
        <f>'[3]01'!C59</f>
        <v>0</v>
      </c>
      <c r="D57" s="16">
        <f>'[3]01'!D59</f>
        <v>0</v>
      </c>
      <c r="E57" s="16">
        <f>'[3]01'!E59</f>
        <v>0</v>
      </c>
      <c r="F57" s="16">
        <f>'[3]01'!F59</f>
        <v>920</v>
      </c>
      <c r="G57" s="16">
        <f>'[3]01'!G59</f>
        <v>0</v>
      </c>
      <c r="H57" s="17">
        <f t="shared" si="27"/>
        <v>1240</v>
      </c>
      <c r="I57" s="15">
        <f>'[3]01'!J59</f>
        <v>295</v>
      </c>
      <c r="J57" s="16">
        <f>'[3]01'!K59</f>
        <v>0</v>
      </c>
      <c r="K57" s="16">
        <f>'[3]01'!L59</f>
        <v>0</v>
      </c>
      <c r="L57" s="16">
        <f>'[3]01'!M59</f>
        <v>0</v>
      </c>
      <c r="M57" s="16">
        <f>'[3]01'!N59</f>
        <v>0</v>
      </c>
      <c r="N57" s="16">
        <f>'[3]01'!O59</f>
        <v>0</v>
      </c>
      <c r="O57" s="17">
        <f t="shared" si="28"/>
        <v>295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295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295</v>
      </c>
      <c r="X57" s="8">
        <f t="shared" si="4"/>
        <v>29.5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29.5</v>
      </c>
      <c r="AE57" s="8">
        <f t="shared" si="11"/>
        <v>29.5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29.5</v>
      </c>
      <c r="AL57" s="8">
        <f t="shared" si="31"/>
        <v>236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236</v>
      </c>
      <c r="AT57" s="8">
        <v>29.5</v>
      </c>
      <c r="AU57" s="8">
        <v>29.5</v>
      </c>
      <c r="AW57" s="204">
        <v>29.5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29.5</v>
      </c>
      <c r="BD57" s="204">
        <v>29.5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29.5</v>
      </c>
      <c r="BL57" s="8">
        <f t="shared" si="21"/>
        <v>29.5</v>
      </c>
      <c r="BM57" s="8">
        <f t="shared" si="22"/>
        <v>29.5</v>
      </c>
      <c r="BN57" s="8">
        <f t="shared" si="23"/>
        <v>29.5</v>
      </c>
      <c r="BO57" s="8">
        <f t="shared" si="24"/>
        <v>29.5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'[3]01'!B60</f>
        <v>320</v>
      </c>
      <c r="C58" s="16">
        <f>'[3]01'!C60</f>
        <v>0</v>
      </c>
      <c r="D58" s="16">
        <f>'[3]01'!D60</f>
        <v>0</v>
      </c>
      <c r="E58" s="16">
        <f>'[3]01'!E60</f>
        <v>0</v>
      </c>
      <c r="F58" s="16">
        <f>'[3]01'!F60</f>
        <v>920</v>
      </c>
      <c r="G58" s="16">
        <f>'[3]01'!G60</f>
        <v>0</v>
      </c>
      <c r="H58" s="17">
        <f t="shared" si="27"/>
        <v>1240</v>
      </c>
      <c r="I58" s="15">
        <f>'[3]01'!J60</f>
        <v>295</v>
      </c>
      <c r="J58" s="16">
        <f>'[3]01'!K60</f>
        <v>0</v>
      </c>
      <c r="K58" s="16">
        <f>'[3]01'!L60</f>
        <v>0</v>
      </c>
      <c r="L58" s="16">
        <f>'[3]01'!M60</f>
        <v>0</v>
      </c>
      <c r="M58" s="16">
        <f>'[3]01'!N60</f>
        <v>0</v>
      </c>
      <c r="N58" s="16">
        <f>'[3]01'!O60</f>
        <v>0</v>
      </c>
      <c r="O58" s="17">
        <f t="shared" si="28"/>
        <v>295</v>
      </c>
      <c r="P58" s="18">
        <f>frq!C58</f>
        <v>1</v>
      </c>
      <c r="Q58" s="15">
        <f t="shared" si="33"/>
        <v>295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295</v>
      </c>
      <c r="X58" s="8">
        <f t="shared" si="4"/>
        <v>29.5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29.5</v>
      </c>
      <c r="AE58" s="8">
        <f t="shared" si="11"/>
        <v>29.5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29.5</v>
      </c>
      <c r="AL58" s="8">
        <f t="shared" si="31"/>
        <v>236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236</v>
      </c>
      <c r="AT58" s="8">
        <v>29.5</v>
      </c>
      <c r="AU58" s="8">
        <v>29.5</v>
      </c>
      <c r="AW58" s="204">
        <v>29.5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29.5</v>
      </c>
      <c r="BD58" s="204">
        <v>29.5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29.5</v>
      </c>
      <c r="BL58" s="8">
        <f t="shared" si="21"/>
        <v>29.5</v>
      </c>
      <c r="BM58" s="8">
        <f t="shared" si="22"/>
        <v>29.5</v>
      </c>
      <c r="BN58" s="8">
        <f t="shared" si="23"/>
        <v>29.5</v>
      </c>
      <c r="BO58" s="8">
        <f t="shared" si="24"/>
        <v>29.5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'[3]01'!B61</f>
        <v>320</v>
      </c>
      <c r="C59" s="16">
        <f>'[3]01'!C61</f>
        <v>0</v>
      </c>
      <c r="D59" s="16">
        <f>'[3]01'!D61</f>
        <v>0</v>
      </c>
      <c r="E59" s="16">
        <f>'[3]01'!E61</f>
        <v>0</v>
      </c>
      <c r="F59" s="16">
        <f>'[3]01'!F61</f>
        <v>920</v>
      </c>
      <c r="G59" s="16">
        <f>'[3]01'!G61</f>
        <v>0</v>
      </c>
      <c r="H59" s="17">
        <f t="shared" si="27"/>
        <v>1240</v>
      </c>
      <c r="I59" s="15">
        <f>'[3]01'!J61</f>
        <v>295</v>
      </c>
      <c r="J59" s="16">
        <f>'[3]01'!K61</f>
        <v>0</v>
      </c>
      <c r="K59" s="16">
        <f>'[3]01'!L61</f>
        <v>0</v>
      </c>
      <c r="L59" s="16">
        <f>'[3]01'!M61</f>
        <v>0</v>
      </c>
      <c r="M59" s="16">
        <f>'[3]01'!N61</f>
        <v>0</v>
      </c>
      <c r="N59" s="16">
        <f>'[3]01'!O61</f>
        <v>0</v>
      </c>
      <c r="O59" s="17">
        <f t="shared" si="28"/>
        <v>295</v>
      </c>
      <c r="P59" s="18">
        <f>frq!C59</f>
        <v>1</v>
      </c>
      <c r="Q59" s="15">
        <f t="shared" si="33"/>
        <v>295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295</v>
      </c>
      <c r="X59" s="8">
        <f t="shared" si="4"/>
        <v>29.5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29.5</v>
      </c>
      <c r="AE59" s="8">
        <f t="shared" si="11"/>
        <v>29.5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29.5</v>
      </c>
      <c r="AL59" s="8">
        <f t="shared" si="31"/>
        <v>236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236</v>
      </c>
      <c r="AT59" s="8">
        <v>29.5</v>
      </c>
      <c r="AU59" s="8">
        <v>29.5</v>
      </c>
      <c r="AW59" s="204">
        <v>29.5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29.5</v>
      </c>
      <c r="BD59" s="204">
        <v>29.5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29.5</v>
      </c>
      <c r="BL59" s="8">
        <f t="shared" si="21"/>
        <v>29.5</v>
      </c>
      <c r="BM59" s="8">
        <f t="shared" si="22"/>
        <v>29.5</v>
      </c>
      <c r="BN59" s="8">
        <f t="shared" si="23"/>
        <v>29.5</v>
      </c>
      <c r="BO59" s="8">
        <f t="shared" si="24"/>
        <v>29.5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'[3]01'!B62</f>
        <v>320</v>
      </c>
      <c r="C60" s="16">
        <f>'[3]01'!C62</f>
        <v>0</v>
      </c>
      <c r="D60" s="16">
        <f>'[3]01'!D62</f>
        <v>0</v>
      </c>
      <c r="E60" s="16">
        <f>'[3]01'!E62</f>
        <v>0</v>
      </c>
      <c r="F60" s="16">
        <f>'[3]01'!F62</f>
        <v>920</v>
      </c>
      <c r="G60" s="16">
        <f>'[3]01'!G62</f>
        <v>0</v>
      </c>
      <c r="H60" s="17">
        <f t="shared" si="27"/>
        <v>1240</v>
      </c>
      <c r="I60" s="15">
        <f>'[3]01'!J62</f>
        <v>295</v>
      </c>
      <c r="J60" s="16">
        <f>'[3]01'!K62</f>
        <v>0</v>
      </c>
      <c r="K60" s="16">
        <f>'[3]01'!L62</f>
        <v>0</v>
      </c>
      <c r="L60" s="16">
        <f>'[3]01'!M62</f>
        <v>0</v>
      </c>
      <c r="M60" s="16">
        <f>'[3]01'!N62</f>
        <v>0</v>
      </c>
      <c r="N60" s="16">
        <f>'[3]01'!O62</f>
        <v>0</v>
      </c>
      <c r="O60" s="17">
        <f t="shared" si="28"/>
        <v>295</v>
      </c>
      <c r="P60" s="18">
        <f>frq!C60</f>
        <v>1</v>
      </c>
      <c r="Q60" s="15">
        <f t="shared" si="33"/>
        <v>295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295</v>
      </c>
      <c r="X60" s="8">
        <f t="shared" si="4"/>
        <v>29.5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29.5</v>
      </c>
      <c r="AE60" s="8">
        <f t="shared" si="11"/>
        <v>29.5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29.5</v>
      </c>
      <c r="AL60" s="8">
        <f t="shared" si="31"/>
        <v>236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236</v>
      </c>
      <c r="AT60" s="8">
        <v>29.5</v>
      </c>
      <c r="AU60" s="8">
        <v>29.5</v>
      </c>
      <c r="AW60" s="204">
        <v>29.5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29.5</v>
      </c>
      <c r="BD60" s="204">
        <v>29.5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29.5</v>
      </c>
      <c r="BL60" s="8">
        <f t="shared" si="21"/>
        <v>29.5</v>
      </c>
      <c r="BM60" s="8">
        <f t="shared" si="22"/>
        <v>29.5</v>
      </c>
      <c r="BN60" s="8">
        <f t="shared" si="23"/>
        <v>29.5</v>
      </c>
      <c r="BO60" s="8">
        <f t="shared" si="24"/>
        <v>29.5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'[3]01'!B63</f>
        <v>320</v>
      </c>
      <c r="C61" s="16">
        <f>'[3]01'!C63</f>
        <v>0</v>
      </c>
      <c r="D61" s="16">
        <f>'[3]01'!D63</f>
        <v>0</v>
      </c>
      <c r="E61" s="16">
        <f>'[3]01'!E63</f>
        <v>0</v>
      </c>
      <c r="F61" s="16">
        <f>'[3]01'!F63</f>
        <v>920</v>
      </c>
      <c r="G61" s="16">
        <f>'[3]01'!G63</f>
        <v>0</v>
      </c>
      <c r="H61" s="17">
        <f t="shared" si="27"/>
        <v>1240</v>
      </c>
      <c r="I61" s="15">
        <f>'[3]01'!J63</f>
        <v>295</v>
      </c>
      <c r="J61" s="16">
        <f>'[3]01'!K63</f>
        <v>0</v>
      </c>
      <c r="K61" s="16">
        <f>'[3]01'!L63</f>
        <v>0</v>
      </c>
      <c r="L61" s="16">
        <f>'[3]01'!M63</f>
        <v>0</v>
      </c>
      <c r="M61" s="16">
        <f>'[3]01'!N63</f>
        <v>0</v>
      </c>
      <c r="N61" s="16">
        <f>'[3]01'!O63</f>
        <v>0</v>
      </c>
      <c r="O61" s="17">
        <f t="shared" si="28"/>
        <v>295</v>
      </c>
      <c r="P61" s="18">
        <f>frq!C61</f>
        <v>1</v>
      </c>
      <c r="Q61" s="15">
        <f t="shared" si="33"/>
        <v>295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295</v>
      </c>
      <c r="X61" s="8">
        <f t="shared" si="4"/>
        <v>29.5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29.5</v>
      </c>
      <c r="AE61" s="8">
        <f t="shared" si="11"/>
        <v>29.5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29.5</v>
      </c>
      <c r="AL61" s="8">
        <f t="shared" si="31"/>
        <v>236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236</v>
      </c>
      <c r="AT61" s="8">
        <v>29.5</v>
      </c>
      <c r="AU61" s="8">
        <v>29.5</v>
      </c>
      <c r="AW61" s="204">
        <v>29.5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29.5</v>
      </c>
      <c r="BD61" s="204">
        <v>29.5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29.5</v>
      </c>
      <c r="BL61" s="8">
        <f t="shared" si="21"/>
        <v>29.5</v>
      </c>
      <c r="BM61" s="8">
        <f t="shared" si="22"/>
        <v>29.5</v>
      </c>
      <c r="BN61" s="8">
        <f t="shared" si="23"/>
        <v>29.5</v>
      </c>
      <c r="BO61" s="8">
        <f t="shared" si="24"/>
        <v>29.5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'[3]01'!B64</f>
        <v>320</v>
      </c>
      <c r="C62" s="16">
        <f>'[3]01'!C64</f>
        <v>0</v>
      </c>
      <c r="D62" s="16">
        <f>'[3]01'!D64</f>
        <v>0</v>
      </c>
      <c r="E62" s="16">
        <f>'[3]01'!E64</f>
        <v>0</v>
      </c>
      <c r="F62" s="16">
        <f>'[3]01'!F64</f>
        <v>920</v>
      </c>
      <c r="G62" s="16">
        <f>'[3]01'!G64</f>
        <v>0</v>
      </c>
      <c r="H62" s="17">
        <f t="shared" si="27"/>
        <v>1240</v>
      </c>
      <c r="I62" s="15">
        <f>'[3]01'!J64</f>
        <v>295</v>
      </c>
      <c r="J62" s="16">
        <f>'[3]01'!K64</f>
        <v>0</v>
      </c>
      <c r="K62" s="16">
        <f>'[3]01'!L64</f>
        <v>0</v>
      </c>
      <c r="L62" s="16">
        <f>'[3]01'!M64</f>
        <v>0</v>
      </c>
      <c r="M62" s="16">
        <f>'[3]01'!N64</f>
        <v>0</v>
      </c>
      <c r="N62" s="16">
        <f>'[3]01'!O64</f>
        <v>0</v>
      </c>
      <c r="O62" s="17">
        <f t="shared" si="28"/>
        <v>295</v>
      </c>
      <c r="P62" s="18">
        <f>frq!C62</f>
        <v>1</v>
      </c>
      <c r="Q62" s="15">
        <f t="shared" si="33"/>
        <v>295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295</v>
      </c>
      <c r="X62" s="8">
        <f t="shared" si="4"/>
        <v>29.5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29.5</v>
      </c>
      <c r="AE62" s="8">
        <f t="shared" si="11"/>
        <v>29.5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29.5</v>
      </c>
      <c r="AL62" s="8">
        <f t="shared" ref="AL62:AN98" si="35">Q62-X62-AE62</f>
        <v>236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236</v>
      </c>
      <c r="AT62" s="8">
        <v>29.5</v>
      </c>
      <c r="AU62" s="8">
        <v>29.5</v>
      </c>
      <c r="AW62" s="204">
        <v>29.5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29.5</v>
      </c>
      <c r="BD62" s="204">
        <v>29.5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29.5</v>
      </c>
      <c r="BL62" s="8">
        <f t="shared" si="21"/>
        <v>29.5</v>
      </c>
      <c r="BM62" s="8">
        <f t="shared" si="22"/>
        <v>29.5</v>
      </c>
      <c r="BN62" s="8">
        <f t="shared" si="23"/>
        <v>29.5</v>
      </c>
      <c r="BO62" s="8">
        <f t="shared" si="24"/>
        <v>29.5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'[3]01'!B65</f>
        <v>320</v>
      </c>
      <c r="C63" s="16">
        <f>'[3]01'!C65</f>
        <v>0</v>
      </c>
      <c r="D63" s="16">
        <f>'[3]01'!D65</f>
        <v>0</v>
      </c>
      <c r="E63" s="16">
        <f>'[3]01'!E65</f>
        <v>0</v>
      </c>
      <c r="F63" s="16">
        <f>'[3]01'!F65</f>
        <v>920</v>
      </c>
      <c r="G63" s="16">
        <f>'[3]01'!G65</f>
        <v>0</v>
      </c>
      <c r="H63" s="17">
        <f t="shared" si="27"/>
        <v>1240</v>
      </c>
      <c r="I63" s="15">
        <f>'[3]01'!J65</f>
        <v>295</v>
      </c>
      <c r="J63" s="16">
        <f>'[3]01'!K65</f>
        <v>0</v>
      </c>
      <c r="K63" s="16">
        <f>'[3]01'!L65</f>
        <v>0</v>
      </c>
      <c r="L63" s="16">
        <f>'[3]01'!M65</f>
        <v>0</v>
      </c>
      <c r="M63" s="16">
        <f>'[3]01'!N65</f>
        <v>0</v>
      </c>
      <c r="N63" s="16">
        <f>'[3]01'!O65</f>
        <v>0</v>
      </c>
      <c r="O63" s="17">
        <f t="shared" si="28"/>
        <v>295</v>
      </c>
      <c r="P63" s="18">
        <f>frq!C63</f>
        <v>1</v>
      </c>
      <c r="Q63" s="15">
        <f t="shared" si="33"/>
        <v>295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295</v>
      </c>
      <c r="X63" s="8">
        <f t="shared" si="4"/>
        <v>29.5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29.5</v>
      </c>
      <c r="AE63" s="8">
        <f t="shared" si="11"/>
        <v>29.5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29.5</v>
      </c>
      <c r="AL63" s="8">
        <f t="shared" si="35"/>
        <v>236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236</v>
      </c>
      <c r="AT63" s="8">
        <v>29.5</v>
      </c>
      <c r="AU63" s="8">
        <v>29.5</v>
      </c>
      <c r="AW63" s="204">
        <v>29.5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29.5</v>
      </c>
      <c r="BD63" s="204">
        <v>29.5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29.5</v>
      </c>
      <c r="BL63" s="8">
        <f t="shared" si="21"/>
        <v>29.5</v>
      </c>
      <c r="BM63" s="8">
        <f t="shared" si="22"/>
        <v>29.5</v>
      </c>
      <c r="BN63" s="8">
        <f t="shared" si="23"/>
        <v>29.5</v>
      </c>
      <c r="BO63" s="8">
        <f t="shared" si="24"/>
        <v>29.5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'[3]01'!B66</f>
        <v>320</v>
      </c>
      <c r="C64" s="16">
        <f>'[3]01'!C66</f>
        <v>0</v>
      </c>
      <c r="D64" s="16">
        <f>'[3]01'!D66</f>
        <v>0</v>
      </c>
      <c r="E64" s="16">
        <f>'[3]01'!E66</f>
        <v>0</v>
      </c>
      <c r="F64" s="16">
        <f>'[3]01'!F66</f>
        <v>920</v>
      </c>
      <c r="G64" s="16">
        <f>'[3]01'!G66</f>
        <v>0</v>
      </c>
      <c r="H64" s="17">
        <f t="shared" si="27"/>
        <v>1240</v>
      </c>
      <c r="I64" s="15">
        <f>'[3]01'!J66</f>
        <v>295</v>
      </c>
      <c r="J64" s="16">
        <f>'[3]01'!K66</f>
        <v>0</v>
      </c>
      <c r="K64" s="16">
        <f>'[3]01'!L66</f>
        <v>0</v>
      </c>
      <c r="L64" s="16">
        <f>'[3]01'!M66</f>
        <v>0</v>
      </c>
      <c r="M64" s="16">
        <f>'[3]01'!N66</f>
        <v>0</v>
      </c>
      <c r="N64" s="16">
        <f>'[3]01'!O66</f>
        <v>0</v>
      </c>
      <c r="O64" s="17">
        <f t="shared" si="28"/>
        <v>295</v>
      </c>
      <c r="P64" s="18">
        <f>frq!C64</f>
        <v>1</v>
      </c>
      <c r="Q64" s="15">
        <f t="shared" si="33"/>
        <v>295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295</v>
      </c>
      <c r="X64" s="8">
        <f t="shared" si="4"/>
        <v>29.5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29.5</v>
      </c>
      <c r="AE64" s="8">
        <f t="shared" si="11"/>
        <v>29.5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29.5</v>
      </c>
      <c r="AL64" s="8">
        <f t="shared" si="35"/>
        <v>236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236</v>
      </c>
      <c r="AT64" s="8">
        <v>29.5</v>
      </c>
      <c r="AU64" s="8">
        <v>29.5</v>
      </c>
      <c r="AW64" s="204">
        <v>29.5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29.5</v>
      </c>
      <c r="BD64" s="204">
        <v>29.5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29.5</v>
      </c>
      <c r="BL64" s="8">
        <f t="shared" si="21"/>
        <v>29.5</v>
      </c>
      <c r="BM64" s="8">
        <f t="shared" si="22"/>
        <v>29.5</v>
      </c>
      <c r="BN64" s="8">
        <f t="shared" si="23"/>
        <v>29.5</v>
      </c>
      <c r="BO64" s="8">
        <f t="shared" si="24"/>
        <v>29.5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'[3]01'!B67</f>
        <v>320</v>
      </c>
      <c r="C65" s="16">
        <f>'[3]01'!C67</f>
        <v>0</v>
      </c>
      <c r="D65" s="16">
        <f>'[3]01'!D67</f>
        <v>0</v>
      </c>
      <c r="E65" s="16">
        <f>'[3]01'!E67</f>
        <v>0</v>
      </c>
      <c r="F65" s="16">
        <f>'[3]01'!F67</f>
        <v>920</v>
      </c>
      <c r="G65" s="16">
        <f>'[3]01'!G67</f>
        <v>0</v>
      </c>
      <c r="H65" s="17">
        <f t="shared" si="27"/>
        <v>1240</v>
      </c>
      <c r="I65" s="15">
        <f>'[3]01'!J67</f>
        <v>295</v>
      </c>
      <c r="J65" s="16">
        <f>'[3]01'!K67</f>
        <v>0</v>
      </c>
      <c r="K65" s="16">
        <f>'[3]01'!L67</f>
        <v>0</v>
      </c>
      <c r="L65" s="16">
        <f>'[3]01'!M67</f>
        <v>0</v>
      </c>
      <c r="M65" s="16">
        <f>'[3]01'!N67</f>
        <v>0</v>
      </c>
      <c r="N65" s="16">
        <f>'[3]01'!O67</f>
        <v>0</v>
      </c>
      <c r="O65" s="17">
        <f t="shared" si="28"/>
        <v>295</v>
      </c>
      <c r="P65" s="18">
        <f>frq!C65</f>
        <v>1</v>
      </c>
      <c r="Q65" s="15">
        <f t="shared" si="33"/>
        <v>295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295</v>
      </c>
      <c r="X65" s="8">
        <f t="shared" si="4"/>
        <v>29.5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29.5</v>
      </c>
      <c r="AE65" s="8">
        <f t="shared" si="11"/>
        <v>29.5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29.5</v>
      </c>
      <c r="AL65" s="8">
        <f t="shared" si="35"/>
        <v>236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236</v>
      </c>
      <c r="AT65" s="8">
        <v>29.5</v>
      </c>
      <c r="AU65" s="8">
        <v>29.5</v>
      </c>
      <c r="AW65" s="204">
        <v>29.5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29.5</v>
      </c>
      <c r="BD65" s="204">
        <v>29.5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29.5</v>
      </c>
      <c r="BL65" s="8">
        <f t="shared" si="21"/>
        <v>29.5</v>
      </c>
      <c r="BM65" s="8">
        <f t="shared" si="22"/>
        <v>29.5</v>
      </c>
      <c r="BN65" s="8">
        <f t="shared" si="23"/>
        <v>29.5</v>
      </c>
      <c r="BO65" s="8">
        <f t="shared" si="24"/>
        <v>29.5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'[3]01'!B68</f>
        <v>320</v>
      </c>
      <c r="C66" s="16">
        <f>'[3]01'!C68</f>
        <v>0</v>
      </c>
      <c r="D66" s="16">
        <f>'[3]01'!D68</f>
        <v>0</v>
      </c>
      <c r="E66" s="16">
        <f>'[3]01'!E68</f>
        <v>0</v>
      </c>
      <c r="F66" s="16">
        <f>'[3]01'!F68</f>
        <v>920</v>
      </c>
      <c r="G66" s="16">
        <f>'[3]01'!G68</f>
        <v>0</v>
      </c>
      <c r="H66" s="17">
        <f t="shared" si="27"/>
        <v>1240</v>
      </c>
      <c r="I66" s="15">
        <f>'[3]01'!J68</f>
        <v>295</v>
      </c>
      <c r="J66" s="16">
        <f>'[3]01'!K68</f>
        <v>0</v>
      </c>
      <c r="K66" s="16">
        <f>'[3]01'!L68</f>
        <v>0</v>
      </c>
      <c r="L66" s="16">
        <f>'[3]01'!M68</f>
        <v>0</v>
      </c>
      <c r="M66" s="16">
        <f>'[3]01'!N68</f>
        <v>0</v>
      </c>
      <c r="N66" s="16">
        <f>'[3]01'!O68</f>
        <v>0</v>
      </c>
      <c r="O66" s="17">
        <f t="shared" si="28"/>
        <v>295</v>
      </c>
      <c r="P66" s="18">
        <f>frq!C66</f>
        <v>1</v>
      </c>
      <c r="Q66" s="15">
        <f t="shared" si="33"/>
        <v>295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295</v>
      </c>
      <c r="X66" s="8">
        <f t="shared" si="4"/>
        <v>29.5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29.5</v>
      </c>
      <c r="AE66" s="8">
        <f t="shared" si="11"/>
        <v>29.5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29.5</v>
      </c>
      <c r="AL66" s="8">
        <f t="shared" si="35"/>
        <v>236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236</v>
      </c>
      <c r="AT66" s="8">
        <v>29.5</v>
      </c>
      <c r="AU66" s="8">
        <v>29.5</v>
      </c>
      <c r="AW66" s="204">
        <v>29.5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29.5</v>
      </c>
      <c r="BD66" s="204">
        <v>29.5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29.5</v>
      </c>
      <c r="BL66" s="8">
        <f t="shared" si="21"/>
        <v>29.5</v>
      </c>
      <c r="BM66" s="8">
        <f t="shared" si="22"/>
        <v>29.5</v>
      </c>
      <c r="BN66" s="8">
        <f t="shared" si="23"/>
        <v>29.5</v>
      </c>
      <c r="BO66" s="8">
        <f t="shared" si="24"/>
        <v>29.5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'[3]01'!B69</f>
        <v>320</v>
      </c>
      <c r="C67" s="16">
        <f>'[3]01'!C69</f>
        <v>0</v>
      </c>
      <c r="D67" s="16">
        <f>'[3]01'!D69</f>
        <v>0</v>
      </c>
      <c r="E67" s="16">
        <f>'[3]01'!E69</f>
        <v>0</v>
      </c>
      <c r="F67" s="16">
        <f>'[3]01'!F69</f>
        <v>920</v>
      </c>
      <c r="G67" s="16">
        <f>'[3]01'!G69</f>
        <v>0</v>
      </c>
      <c r="H67" s="17">
        <f t="shared" si="27"/>
        <v>1240</v>
      </c>
      <c r="I67" s="15">
        <f>'[3]01'!J69</f>
        <v>295</v>
      </c>
      <c r="J67" s="16">
        <f>'[3]01'!K69</f>
        <v>0</v>
      </c>
      <c r="K67" s="16">
        <f>'[3]01'!L69</f>
        <v>0</v>
      </c>
      <c r="L67" s="16">
        <f>'[3]01'!M69</f>
        <v>0</v>
      </c>
      <c r="M67" s="16">
        <f>'[3]01'!N69</f>
        <v>0</v>
      </c>
      <c r="N67" s="16">
        <f>'[3]01'!O69</f>
        <v>0</v>
      </c>
      <c r="O67" s="17">
        <f t="shared" si="28"/>
        <v>295</v>
      </c>
      <c r="P67" s="18">
        <f>frq!C67</f>
        <v>1</v>
      </c>
      <c r="Q67" s="15">
        <f t="shared" si="33"/>
        <v>295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295</v>
      </c>
      <c r="X67" s="8">
        <f t="shared" si="4"/>
        <v>29.5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29.5</v>
      </c>
      <c r="AE67" s="8">
        <f t="shared" si="11"/>
        <v>29.5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29.5</v>
      </c>
      <c r="AL67" s="8">
        <f t="shared" si="35"/>
        <v>236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236</v>
      </c>
      <c r="AT67" s="8">
        <v>29.5</v>
      </c>
      <c r="AU67" s="8">
        <v>29.5</v>
      </c>
      <c r="AW67" s="204">
        <v>29.5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29.5</v>
      </c>
      <c r="BD67" s="204">
        <v>29.5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29.5</v>
      </c>
      <c r="BL67" s="8">
        <f t="shared" si="21"/>
        <v>29.5</v>
      </c>
      <c r="BM67" s="8">
        <f t="shared" si="22"/>
        <v>29.5</v>
      </c>
      <c r="BN67" s="8">
        <f t="shared" si="23"/>
        <v>29.5</v>
      </c>
      <c r="BO67" s="8">
        <f t="shared" si="24"/>
        <v>29.5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'[3]01'!B70</f>
        <v>320</v>
      </c>
      <c r="C68" s="16">
        <f>'[3]01'!C70</f>
        <v>0</v>
      </c>
      <c r="D68" s="16">
        <f>'[3]01'!D70</f>
        <v>0</v>
      </c>
      <c r="E68" s="16">
        <f>'[3]01'!E70</f>
        <v>0</v>
      </c>
      <c r="F68" s="16">
        <f>'[3]01'!F70</f>
        <v>920</v>
      </c>
      <c r="G68" s="16">
        <f>'[3]01'!G70</f>
        <v>0</v>
      </c>
      <c r="H68" s="17">
        <f t="shared" si="27"/>
        <v>1240</v>
      </c>
      <c r="I68" s="15">
        <f>'[3]01'!J70</f>
        <v>295</v>
      </c>
      <c r="J68" s="16">
        <f>'[3]01'!K70</f>
        <v>0</v>
      </c>
      <c r="K68" s="16">
        <f>'[3]01'!L70</f>
        <v>0</v>
      </c>
      <c r="L68" s="16">
        <f>'[3]01'!M70</f>
        <v>0</v>
      </c>
      <c r="M68" s="16">
        <f>'[3]01'!N70</f>
        <v>0</v>
      </c>
      <c r="N68" s="16">
        <f>'[3]01'!O70</f>
        <v>0</v>
      </c>
      <c r="O68" s="17">
        <f t="shared" si="28"/>
        <v>295</v>
      </c>
      <c r="P68" s="18">
        <f>frq!C68</f>
        <v>1</v>
      </c>
      <c r="Q68" s="15">
        <f t="shared" si="33"/>
        <v>295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295</v>
      </c>
      <c r="X68" s="8">
        <f t="shared" ref="X68:X98" si="36">AW68</f>
        <v>29.5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29.5</v>
      </c>
      <c r="AE68" s="8">
        <f t="shared" ref="AE68:AE98" si="43">BD68</f>
        <v>29.5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29.5</v>
      </c>
      <c r="AL68" s="8">
        <f t="shared" si="35"/>
        <v>236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236</v>
      </c>
      <c r="AT68" s="8">
        <v>29.5</v>
      </c>
      <c r="AU68" s="8">
        <v>29.5</v>
      </c>
      <c r="AW68" s="204">
        <v>29.5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29.5</v>
      </c>
      <c r="BD68" s="204">
        <v>29.5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29.5</v>
      </c>
      <c r="BL68" s="8">
        <f t="shared" ref="BL68:BL98" si="53">AT68</f>
        <v>29.5</v>
      </c>
      <c r="BM68" s="8">
        <f t="shared" ref="BM68:BM98" si="54">AU68</f>
        <v>29.5</v>
      </c>
      <c r="BN68" s="8">
        <f t="shared" ref="BN68:BN98" si="55">BC68</f>
        <v>29.5</v>
      </c>
      <c r="BO68" s="8">
        <f t="shared" ref="BO68:BO98" si="56">BJ68</f>
        <v>29.5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'[3]01'!B71</f>
        <v>320</v>
      </c>
      <c r="C69" s="16">
        <f>'[3]01'!C71</f>
        <v>0</v>
      </c>
      <c r="D69" s="16">
        <f>'[3]01'!D71</f>
        <v>0</v>
      </c>
      <c r="E69" s="16">
        <f>'[3]01'!E71</f>
        <v>0</v>
      </c>
      <c r="F69" s="16">
        <f>'[3]01'!F71</f>
        <v>920</v>
      </c>
      <c r="G69" s="16">
        <f>'[3]01'!G71</f>
        <v>0</v>
      </c>
      <c r="H69" s="17">
        <f t="shared" ref="H69:H98" si="59">SUM(B69:G69)</f>
        <v>1240</v>
      </c>
      <c r="I69" s="15">
        <f>'[3]01'!J71</f>
        <v>295</v>
      </c>
      <c r="J69" s="16">
        <f>'[3]01'!K71</f>
        <v>0</v>
      </c>
      <c r="K69" s="16">
        <f>'[3]01'!L71</f>
        <v>0</v>
      </c>
      <c r="L69" s="16">
        <f>'[3]01'!M71</f>
        <v>0</v>
      </c>
      <c r="M69" s="16">
        <f>'[3]01'!N71</f>
        <v>0</v>
      </c>
      <c r="N69" s="16">
        <f>'[3]01'!O71</f>
        <v>0</v>
      </c>
      <c r="O69" s="17">
        <f t="shared" ref="O69:O98" si="60">SUM(I69:N69)</f>
        <v>295</v>
      </c>
      <c r="P69" s="18">
        <f>frq!C69</f>
        <v>1</v>
      </c>
      <c r="Q69" s="15">
        <f t="shared" si="33"/>
        <v>295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295</v>
      </c>
      <c r="X69" s="8">
        <f t="shared" si="36"/>
        <v>29.5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29.5</v>
      </c>
      <c r="AE69" s="8">
        <f t="shared" si="43"/>
        <v>29.5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29.5</v>
      </c>
      <c r="AL69" s="8">
        <f t="shared" si="35"/>
        <v>236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236</v>
      </c>
      <c r="AT69" s="8">
        <v>29.5</v>
      </c>
      <c r="AU69" s="8">
        <v>29.5</v>
      </c>
      <c r="AW69" s="204">
        <v>29.5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29.5</v>
      </c>
      <c r="BD69" s="204">
        <v>29.5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29.5</v>
      </c>
      <c r="BL69" s="8">
        <f t="shared" si="53"/>
        <v>29.5</v>
      </c>
      <c r="BM69" s="8">
        <f t="shared" si="54"/>
        <v>29.5</v>
      </c>
      <c r="BN69" s="8">
        <f t="shared" si="55"/>
        <v>29.5</v>
      </c>
      <c r="BO69" s="8">
        <f t="shared" si="56"/>
        <v>29.5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'[3]01'!B72</f>
        <v>320</v>
      </c>
      <c r="C70" s="16">
        <f>'[3]01'!C72</f>
        <v>0</v>
      </c>
      <c r="D70" s="16">
        <f>'[3]01'!D72</f>
        <v>0</v>
      </c>
      <c r="E70" s="16">
        <f>'[3]01'!E72</f>
        <v>0</v>
      </c>
      <c r="F70" s="16">
        <f>'[3]01'!F72</f>
        <v>920</v>
      </c>
      <c r="G70" s="16">
        <f>'[3]01'!G72</f>
        <v>0</v>
      </c>
      <c r="H70" s="17">
        <f t="shared" si="59"/>
        <v>1240</v>
      </c>
      <c r="I70" s="15">
        <f>'[3]01'!J72</f>
        <v>295</v>
      </c>
      <c r="J70" s="16">
        <f>'[3]01'!K72</f>
        <v>0</v>
      </c>
      <c r="K70" s="16">
        <f>'[3]01'!L72</f>
        <v>0</v>
      </c>
      <c r="L70" s="16">
        <f>'[3]01'!M72</f>
        <v>0</v>
      </c>
      <c r="M70" s="16">
        <f>'[3]01'!N72</f>
        <v>0</v>
      </c>
      <c r="N70" s="16">
        <f>'[3]01'!O72</f>
        <v>0</v>
      </c>
      <c r="O70" s="17">
        <f t="shared" si="60"/>
        <v>295</v>
      </c>
      <c r="P70" s="18">
        <f>frq!C70</f>
        <v>1</v>
      </c>
      <c r="Q70" s="15">
        <f t="shared" si="33"/>
        <v>295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295</v>
      </c>
      <c r="X70" s="8">
        <f t="shared" si="36"/>
        <v>29.5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29.5</v>
      </c>
      <c r="AE70" s="8">
        <f t="shared" si="43"/>
        <v>29.5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29.5</v>
      </c>
      <c r="AL70" s="8">
        <f t="shared" si="35"/>
        <v>236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236</v>
      </c>
      <c r="AT70" s="8">
        <v>29.5</v>
      </c>
      <c r="AU70" s="8">
        <v>29.5</v>
      </c>
      <c r="AW70" s="204">
        <v>29.5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29.5</v>
      </c>
      <c r="BD70" s="204">
        <v>29.5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29.5</v>
      </c>
      <c r="BL70" s="8">
        <f t="shared" si="53"/>
        <v>29.5</v>
      </c>
      <c r="BM70" s="8">
        <f t="shared" si="54"/>
        <v>29.5</v>
      </c>
      <c r="BN70" s="8">
        <f t="shared" si="55"/>
        <v>29.5</v>
      </c>
      <c r="BO70" s="8">
        <f t="shared" si="56"/>
        <v>29.5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'[3]01'!B73</f>
        <v>320</v>
      </c>
      <c r="C71" s="16">
        <f>'[3]01'!C73</f>
        <v>0</v>
      </c>
      <c r="D71" s="16">
        <f>'[3]01'!D73</f>
        <v>0</v>
      </c>
      <c r="E71" s="16">
        <f>'[3]01'!E73</f>
        <v>0</v>
      </c>
      <c r="F71" s="16">
        <f>'[3]01'!F73</f>
        <v>920</v>
      </c>
      <c r="G71" s="16">
        <f>'[3]01'!G73</f>
        <v>0</v>
      </c>
      <c r="H71" s="17">
        <f t="shared" si="59"/>
        <v>1240</v>
      </c>
      <c r="I71" s="15">
        <f>'[3]01'!J73</f>
        <v>295</v>
      </c>
      <c r="J71" s="16">
        <f>'[3]01'!K73</f>
        <v>0</v>
      </c>
      <c r="K71" s="16">
        <f>'[3]01'!L73</f>
        <v>0</v>
      </c>
      <c r="L71" s="16">
        <f>'[3]01'!M73</f>
        <v>0</v>
      </c>
      <c r="M71" s="16">
        <f>'[3]01'!N73</f>
        <v>0</v>
      </c>
      <c r="N71" s="16">
        <f>'[3]01'!O73</f>
        <v>0</v>
      </c>
      <c r="O71" s="17">
        <f t="shared" si="60"/>
        <v>295</v>
      </c>
      <c r="P71" s="18">
        <f>frq!C71</f>
        <v>1</v>
      </c>
      <c r="Q71" s="15">
        <f t="shared" si="33"/>
        <v>295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295</v>
      </c>
      <c r="X71" s="8">
        <f t="shared" si="36"/>
        <v>29.5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29.5</v>
      </c>
      <c r="AE71" s="8">
        <f t="shared" si="43"/>
        <v>29.5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29.5</v>
      </c>
      <c r="AL71" s="8">
        <f t="shared" si="35"/>
        <v>236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236</v>
      </c>
      <c r="AT71" s="8">
        <v>29.5</v>
      </c>
      <c r="AU71" s="8">
        <v>29.5</v>
      </c>
      <c r="AW71" s="204">
        <v>29.5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29.5</v>
      </c>
      <c r="BD71" s="204">
        <v>29.5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29.5</v>
      </c>
      <c r="BL71" s="8">
        <f t="shared" si="53"/>
        <v>29.5</v>
      </c>
      <c r="BM71" s="8">
        <f t="shared" si="54"/>
        <v>29.5</v>
      </c>
      <c r="BN71" s="8">
        <f t="shared" si="55"/>
        <v>29.5</v>
      </c>
      <c r="BO71" s="8">
        <f t="shared" si="56"/>
        <v>29.5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'[3]01'!B74</f>
        <v>320</v>
      </c>
      <c r="C72" s="16">
        <f>'[3]01'!C74</f>
        <v>0</v>
      </c>
      <c r="D72" s="16">
        <f>'[3]01'!D74</f>
        <v>0</v>
      </c>
      <c r="E72" s="16">
        <f>'[3]01'!E74</f>
        <v>0</v>
      </c>
      <c r="F72" s="16">
        <f>'[3]01'!F74</f>
        <v>920</v>
      </c>
      <c r="G72" s="16">
        <f>'[3]01'!G74</f>
        <v>0</v>
      </c>
      <c r="H72" s="17">
        <f t="shared" si="59"/>
        <v>1240</v>
      </c>
      <c r="I72" s="15">
        <f>'[3]01'!J74</f>
        <v>295</v>
      </c>
      <c r="J72" s="16">
        <f>'[3]01'!K74</f>
        <v>0</v>
      </c>
      <c r="K72" s="16">
        <f>'[3]01'!L74</f>
        <v>0</v>
      </c>
      <c r="L72" s="16">
        <f>'[3]01'!M74</f>
        <v>0</v>
      </c>
      <c r="M72" s="16">
        <f>'[3]01'!N74</f>
        <v>0</v>
      </c>
      <c r="N72" s="16">
        <f>'[3]01'!O74</f>
        <v>0</v>
      </c>
      <c r="O72" s="17">
        <f t="shared" si="60"/>
        <v>295</v>
      </c>
      <c r="P72" s="18">
        <f>frq!C72</f>
        <v>1</v>
      </c>
      <c r="Q72" s="15">
        <f t="shared" si="33"/>
        <v>295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295</v>
      </c>
      <c r="X72" s="8">
        <f t="shared" si="36"/>
        <v>29.5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29.5</v>
      </c>
      <c r="AE72" s="8">
        <f t="shared" si="43"/>
        <v>29.5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29.5</v>
      </c>
      <c r="AL72" s="8">
        <f t="shared" si="35"/>
        <v>236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236</v>
      </c>
      <c r="AT72" s="8">
        <v>29.5</v>
      </c>
      <c r="AU72" s="8">
        <v>29.5</v>
      </c>
      <c r="AW72" s="204">
        <v>29.5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29.5</v>
      </c>
      <c r="BD72" s="204">
        <v>29.5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29.5</v>
      </c>
      <c r="BL72" s="8">
        <f t="shared" si="53"/>
        <v>29.5</v>
      </c>
      <c r="BM72" s="8">
        <f t="shared" si="54"/>
        <v>29.5</v>
      </c>
      <c r="BN72" s="8">
        <f t="shared" si="55"/>
        <v>29.5</v>
      </c>
      <c r="BO72" s="8">
        <f t="shared" si="56"/>
        <v>29.5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'[3]01'!B75</f>
        <v>320</v>
      </c>
      <c r="C73" s="16">
        <f>'[3]01'!C75</f>
        <v>0</v>
      </c>
      <c r="D73" s="16">
        <f>'[3]01'!D75</f>
        <v>0</v>
      </c>
      <c r="E73" s="16">
        <f>'[3]01'!E75</f>
        <v>0</v>
      </c>
      <c r="F73" s="16">
        <f>'[3]01'!F75</f>
        <v>920</v>
      </c>
      <c r="G73" s="16">
        <f>'[3]01'!G75</f>
        <v>0</v>
      </c>
      <c r="H73" s="17">
        <f t="shared" si="59"/>
        <v>1240</v>
      </c>
      <c r="I73" s="15">
        <f>'[3]01'!J75</f>
        <v>295</v>
      </c>
      <c r="J73" s="16">
        <f>'[3]01'!K75</f>
        <v>0</v>
      </c>
      <c r="K73" s="16">
        <f>'[3]01'!L75</f>
        <v>0</v>
      </c>
      <c r="L73" s="16">
        <f>'[3]01'!M75</f>
        <v>0</v>
      </c>
      <c r="M73" s="16">
        <f>'[3]01'!N75</f>
        <v>0</v>
      </c>
      <c r="N73" s="16">
        <f>'[3]01'!O75</f>
        <v>0</v>
      </c>
      <c r="O73" s="17">
        <f t="shared" si="60"/>
        <v>295</v>
      </c>
      <c r="P73" s="18">
        <f>frq!C73</f>
        <v>1</v>
      </c>
      <c r="Q73" s="15">
        <f t="shared" si="33"/>
        <v>295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295</v>
      </c>
      <c r="X73" s="8">
        <f t="shared" si="36"/>
        <v>29.5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29.5</v>
      </c>
      <c r="AE73" s="8">
        <f t="shared" si="43"/>
        <v>29.5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29.5</v>
      </c>
      <c r="AL73" s="8">
        <f t="shared" si="35"/>
        <v>236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236</v>
      </c>
      <c r="AT73" s="8">
        <v>29.5</v>
      </c>
      <c r="AU73" s="8">
        <v>29.5</v>
      </c>
      <c r="AW73" s="204">
        <v>29.5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29.5</v>
      </c>
      <c r="BD73" s="204">
        <v>29.5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29.5</v>
      </c>
      <c r="BL73" s="8">
        <f t="shared" si="53"/>
        <v>29.5</v>
      </c>
      <c r="BM73" s="8">
        <f t="shared" si="54"/>
        <v>29.5</v>
      </c>
      <c r="BN73" s="8">
        <f t="shared" si="55"/>
        <v>29.5</v>
      </c>
      <c r="BO73" s="8">
        <f t="shared" si="56"/>
        <v>29.5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'[3]01'!B76</f>
        <v>320</v>
      </c>
      <c r="C74" s="16">
        <f>'[3]01'!C76</f>
        <v>0</v>
      </c>
      <c r="D74" s="16">
        <f>'[3]01'!D76</f>
        <v>0</v>
      </c>
      <c r="E74" s="16">
        <f>'[3]01'!E76</f>
        <v>0</v>
      </c>
      <c r="F74" s="16">
        <f>'[3]01'!F76</f>
        <v>920</v>
      </c>
      <c r="G74" s="16">
        <f>'[3]01'!G76</f>
        <v>0</v>
      </c>
      <c r="H74" s="17">
        <f t="shared" si="59"/>
        <v>1240</v>
      </c>
      <c r="I74" s="15">
        <f>'[3]01'!J76</f>
        <v>295</v>
      </c>
      <c r="J74" s="16">
        <f>'[3]01'!K76</f>
        <v>0</v>
      </c>
      <c r="K74" s="16">
        <f>'[3]01'!L76</f>
        <v>0</v>
      </c>
      <c r="L74" s="16">
        <f>'[3]01'!M76</f>
        <v>0</v>
      </c>
      <c r="M74" s="16">
        <f>'[3]01'!N76</f>
        <v>0</v>
      </c>
      <c r="N74" s="16">
        <f>'[3]01'!O76</f>
        <v>0</v>
      </c>
      <c r="O74" s="17">
        <f t="shared" si="60"/>
        <v>295</v>
      </c>
      <c r="P74" s="18">
        <f>frq!C74</f>
        <v>1</v>
      </c>
      <c r="Q74" s="15">
        <f t="shared" si="33"/>
        <v>295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295</v>
      </c>
      <c r="X74" s="8">
        <f t="shared" si="36"/>
        <v>29.5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29.5</v>
      </c>
      <c r="AE74" s="8">
        <f t="shared" si="43"/>
        <v>29.5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29.5</v>
      </c>
      <c r="AL74" s="8">
        <f t="shared" si="35"/>
        <v>236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236</v>
      </c>
      <c r="AT74" s="8">
        <v>29.5</v>
      </c>
      <c r="AU74" s="8">
        <v>29.5</v>
      </c>
      <c r="AW74" s="204">
        <v>29.5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29.5</v>
      </c>
      <c r="BD74" s="204">
        <v>29.5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29.5</v>
      </c>
      <c r="BL74" s="8">
        <f t="shared" si="53"/>
        <v>29.5</v>
      </c>
      <c r="BM74" s="8">
        <f t="shared" si="54"/>
        <v>29.5</v>
      </c>
      <c r="BN74" s="8">
        <f t="shared" si="55"/>
        <v>29.5</v>
      </c>
      <c r="BO74" s="8">
        <f t="shared" si="56"/>
        <v>29.5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'[3]01'!B77</f>
        <v>320</v>
      </c>
      <c r="C75" s="16">
        <f>'[3]01'!C77</f>
        <v>0</v>
      </c>
      <c r="D75" s="16">
        <f>'[3]01'!D77</f>
        <v>0</v>
      </c>
      <c r="E75" s="16">
        <f>'[3]01'!E77</f>
        <v>0</v>
      </c>
      <c r="F75" s="16">
        <f>'[3]01'!F77</f>
        <v>940</v>
      </c>
      <c r="G75" s="16">
        <f>'[3]01'!G77</f>
        <v>0</v>
      </c>
      <c r="H75" s="17">
        <f t="shared" si="59"/>
        <v>1260</v>
      </c>
      <c r="I75" s="15">
        <f>'[3]01'!J77</f>
        <v>300</v>
      </c>
      <c r="J75" s="16">
        <f>'[3]01'!K77</f>
        <v>0</v>
      </c>
      <c r="K75" s="16">
        <f>'[3]01'!L77</f>
        <v>0</v>
      </c>
      <c r="L75" s="16">
        <f>'[3]01'!M77</f>
        <v>0</v>
      </c>
      <c r="M75" s="16">
        <f>'[3]01'!N77</f>
        <v>0</v>
      </c>
      <c r="N75" s="16">
        <f>'[3]01'!O77</f>
        <v>0</v>
      </c>
      <c r="O75" s="17">
        <f t="shared" si="60"/>
        <v>300</v>
      </c>
      <c r="P75" s="18">
        <f>frq!C75</f>
        <v>1</v>
      </c>
      <c r="Q75" s="15">
        <f t="shared" si="33"/>
        <v>300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300</v>
      </c>
      <c r="X75" s="8">
        <f t="shared" si="36"/>
        <v>30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</v>
      </c>
      <c r="AE75" s="8">
        <f t="shared" si="43"/>
        <v>30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</v>
      </c>
      <c r="AL75" s="8">
        <f t="shared" si="35"/>
        <v>240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240</v>
      </c>
      <c r="AT75" s="8">
        <v>30</v>
      </c>
      <c r="AU75" s="8">
        <v>30</v>
      </c>
      <c r="AW75" s="204">
        <v>30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30</v>
      </c>
      <c r="BD75" s="204">
        <v>30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30</v>
      </c>
      <c r="BL75" s="8">
        <f t="shared" si="53"/>
        <v>30</v>
      </c>
      <c r="BM75" s="8">
        <f t="shared" si="54"/>
        <v>30</v>
      </c>
      <c r="BN75" s="8">
        <f t="shared" si="55"/>
        <v>30</v>
      </c>
      <c r="BO75" s="8">
        <f t="shared" si="56"/>
        <v>30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'[3]01'!B78</f>
        <v>320</v>
      </c>
      <c r="C76" s="16">
        <f>'[3]01'!C78</f>
        <v>0</v>
      </c>
      <c r="D76" s="16">
        <f>'[3]01'!D78</f>
        <v>0</v>
      </c>
      <c r="E76" s="16">
        <f>'[3]01'!E78</f>
        <v>0</v>
      </c>
      <c r="F76" s="16">
        <f>'[3]01'!F78</f>
        <v>940</v>
      </c>
      <c r="G76" s="16">
        <f>'[3]01'!G78</f>
        <v>0</v>
      </c>
      <c r="H76" s="17">
        <f t="shared" si="59"/>
        <v>1260</v>
      </c>
      <c r="I76" s="15">
        <f>'[3]01'!J78</f>
        <v>300</v>
      </c>
      <c r="J76" s="16">
        <f>'[3]01'!K78</f>
        <v>0</v>
      </c>
      <c r="K76" s="16">
        <f>'[3]01'!L78</f>
        <v>0</v>
      </c>
      <c r="L76" s="16">
        <f>'[3]01'!M78</f>
        <v>0</v>
      </c>
      <c r="M76" s="16">
        <f>'[3]01'!N78</f>
        <v>0</v>
      </c>
      <c r="N76" s="16">
        <f>'[3]01'!O78</f>
        <v>0</v>
      </c>
      <c r="O76" s="17">
        <f t="shared" si="60"/>
        <v>300</v>
      </c>
      <c r="P76" s="18">
        <f>frq!C76</f>
        <v>1</v>
      </c>
      <c r="Q76" s="15">
        <f t="shared" si="33"/>
        <v>300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300</v>
      </c>
      <c r="X76" s="8">
        <f t="shared" si="36"/>
        <v>30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</v>
      </c>
      <c r="AE76" s="8">
        <f t="shared" si="43"/>
        <v>30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</v>
      </c>
      <c r="AL76" s="8">
        <f t="shared" si="35"/>
        <v>240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240</v>
      </c>
      <c r="AT76" s="8">
        <v>30</v>
      </c>
      <c r="AU76" s="8">
        <v>30</v>
      </c>
      <c r="AW76" s="204">
        <v>30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30</v>
      </c>
      <c r="BD76" s="204">
        <v>30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30</v>
      </c>
      <c r="BL76" s="8">
        <f t="shared" si="53"/>
        <v>30</v>
      </c>
      <c r="BM76" s="8">
        <f t="shared" si="54"/>
        <v>30</v>
      </c>
      <c r="BN76" s="8">
        <f t="shared" si="55"/>
        <v>30</v>
      </c>
      <c r="BO76" s="8">
        <f t="shared" si="56"/>
        <v>30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'[3]01'!B79</f>
        <v>320</v>
      </c>
      <c r="C77" s="16">
        <f>'[3]01'!C79</f>
        <v>0</v>
      </c>
      <c r="D77" s="16">
        <f>'[3]01'!D79</f>
        <v>0</v>
      </c>
      <c r="E77" s="16">
        <f>'[3]01'!E79</f>
        <v>0</v>
      </c>
      <c r="F77" s="16">
        <f>'[3]01'!F79</f>
        <v>940</v>
      </c>
      <c r="G77" s="16">
        <f>'[3]01'!G79</f>
        <v>0</v>
      </c>
      <c r="H77" s="17">
        <f t="shared" si="59"/>
        <v>1260</v>
      </c>
      <c r="I77" s="15">
        <f>'[3]01'!J79</f>
        <v>300</v>
      </c>
      <c r="J77" s="16">
        <f>'[3]01'!K79</f>
        <v>0</v>
      </c>
      <c r="K77" s="16">
        <f>'[3]01'!L79</f>
        <v>0</v>
      </c>
      <c r="L77" s="16">
        <f>'[3]01'!M79</f>
        <v>0</v>
      </c>
      <c r="M77" s="16">
        <f>'[3]01'!N79</f>
        <v>0</v>
      </c>
      <c r="N77" s="16">
        <f>'[3]01'!O79</f>
        <v>0</v>
      </c>
      <c r="O77" s="17">
        <f t="shared" si="60"/>
        <v>300</v>
      </c>
      <c r="P77" s="18">
        <f>frq!C77</f>
        <v>1</v>
      </c>
      <c r="Q77" s="15">
        <f t="shared" si="33"/>
        <v>300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300</v>
      </c>
      <c r="X77" s="8">
        <f t="shared" si="36"/>
        <v>30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</v>
      </c>
      <c r="AE77" s="8">
        <f t="shared" si="43"/>
        <v>30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</v>
      </c>
      <c r="AL77" s="8">
        <f t="shared" si="35"/>
        <v>240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240</v>
      </c>
      <c r="AT77" s="8">
        <v>30</v>
      </c>
      <c r="AU77" s="8">
        <v>30</v>
      </c>
      <c r="AW77" s="204">
        <v>30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30</v>
      </c>
      <c r="BD77" s="204">
        <v>30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30</v>
      </c>
      <c r="BL77" s="8">
        <f t="shared" si="53"/>
        <v>30</v>
      </c>
      <c r="BM77" s="8">
        <f t="shared" si="54"/>
        <v>30</v>
      </c>
      <c r="BN77" s="8">
        <f t="shared" si="55"/>
        <v>30</v>
      </c>
      <c r="BO77" s="8">
        <f t="shared" si="56"/>
        <v>30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'[3]01'!B80</f>
        <v>320</v>
      </c>
      <c r="C78" s="16">
        <f>'[3]01'!C80</f>
        <v>0</v>
      </c>
      <c r="D78" s="16">
        <f>'[3]01'!D80</f>
        <v>0</v>
      </c>
      <c r="E78" s="16">
        <f>'[3]01'!E80</f>
        <v>0</v>
      </c>
      <c r="F78" s="16">
        <f>'[3]01'!F80</f>
        <v>940</v>
      </c>
      <c r="G78" s="16">
        <f>'[3]01'!G80</f>
        <v>0</v>
      </c>
      <c r="H78" s="17">
        <f t="shared" si="59"/>
        <v>1260</v>
      </c>
      <c r="I78" s="15">
        <f>'[3]01'!J80</f>
        <v>300</v>
      </c>
      <c r="J78" s="16">
        <f>'[3]01'!K80</f>
        <v>0</v>
      </c>
      <c r="K78" s="16">
        <f>'[3]01'!L80</f>
        <v>0</v>
      </c>
      <c r="L78" s="16">
        <f>'[3]01'!M80</f>
        <v>0</v>
      </c>
      <c r="M78" s="16">
        <f>'[3]01'!N80</f>
        <v>0</v>
      </c>
      <c r="N78" s="16">
        <f>'[3]01'!O80</f>
        <v>0</v>
      </c>
      <c r="O78" s="17">
        <f t="shared" si="60"/>
        <v>300</v>
      </c>
      <c r="P78" s="18">
        <f>frq!C78</f>
        <v>1</v>
      </c>
      <c r="Q78" s="15">
        <f t="shared" si="33"/>
        <v>300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300</v>
      </c>
      <c r="X78" s="8">
        <f t="shared" si="36"/>
        <v>30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</v>
      </c>
      <c r="AE78" s="8">
        <f t="shared" si="43"/>
        <v>30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</v>
      </c>
      <c r="AL78" s="8">
        <f t="shared" si="35"/>
        <v>240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240</v>
      </c>
      <c r="AT78" s="8">
        <v>30</v>
      </c>
      <c r="AU78" s="8">
        <v>30</v>
      </c>
      <c r="AW78" s="204">
        <v>30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30</v>
      </c>
      <c r="BD78" s="204">
        <v>30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30</v>
      </c>
      <c r="BL78" s="8">
        <f t="shared" si="53"/>
        <v>30</v>
      </c>
      <c r="BM78" s="8">
        <f t="shared" si="54"/>
        <v>30</v>
      </c>
      <c r="BN78" s="8">
        <f t="shared" si="55"/>
        <v>30</v>
      </c>
      <c r="BO78" s="8">
        <f t="shared" si="56"/>
        <v>30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'[3]01'!B81</f>
        <v>320</v>
      </c>
      <c r="C79" s="16">
        <f>'[3]01'!C81</f>
        <v>0</v>
      </c>
      <c r="D79" s="16">
        <f>'[3]01'!D81</f>
        <v>0</v>
      </c>
      <c r="E79" s="16">
        <f>'[3]01'!E81</f>
        <v>0</v>
      </c>
      <c r="F79" s="16">
        <f>'[3]01'!F81</f>
        <v>940</v>
      </c>
      <c r="G79" s="16">
        <f>'[3]01'!G81</f>
        <v>0</v>
      </c>
      <c r="H79" s="17">
        <f t="shared" si="59"/>
        <v>1260</v>
      </c>
      <c r="I79" s="15">
        <f>'[3]01'!J81</f>
        <v>300</v>
      </c>
      <c r="J79" s="16">
        <f>'[3]01'!K81</f>
        <v>0</v>
      </c>
      <c r="K79" s="16">
        <f>'[3]01'!L81</f>
        <v>0</v>
      </c>
      <c r="L79" s="16">
        <f>'[3]01'!M81</f>
        <v>0</v>
      </c>
      <c r="M79" s="16">
        <f>'[3]01'!N81</f>
        <v>0</v>
      </c>
      <c r="N79" s="16">
        <f>'[3]01'!O81</f>
        <v>0</v>
      </c>
      <c r="O79" s="17">
        <f t="shared" si="60"/>
        <v>300</v>
      </c>
      <c r="P79" s="18">
        <f>frq!C79</f>
        <v>1</v>
      </c>
      <c r="Q79" s="15">
        <f t="shared" si="33"/>
        <v>300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300</v>
      </c>
      <c r="X79" s="8">
        <f t="shared" si="36"/>
        <v>30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</v>
      </c>
      <c r="AE79" s="8">
        <f t="shared" si="43"/>
        <v>30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</v>
      </c>
      <c r="AL79" s="8">
        <f t="shared" si="35"/>
        <v>240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240</v>
      </c>
      <c r="AT79" s="8">
        <v>30</v>
      </c>
      <c r="AU79" s="8">
        <v>30</v>
      </c>
      <c r="AW79" s="204">
        <v>30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30</v>
      </c>
      <c r="BD79" s="204">
        <v>30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30</v>
      </c>
      <c r="BL79" s="8">
        <f t="shared" si="53"/>
        <v>30</v>
      </c>
      <c r="BM79" s="8">
        <f t="shared" si="54"/>
        <v>30</v>
      </c>
      <c r="BN79" s="8">
        <f t="shared" si="55"/>
        <v>30</v>
      </c>
      <c r="BO79" s="8">
        <f t="shared" si="56"/>
        <v>30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'[3]01'!B82</f>
        <v>320</v>
      </c>
      <c r="C80" s="16">
        <f>'[3]01'!C82</f>
        <v>0</v>
      </c>
      <c r="D80" s="16">
        <f>'[3]01'!D82</f>
        <v>0</v>
      </c>
      <c r="E80" s="16">
        <f>'[3]01'!E82</f>
        <v>0</v>
      </c>
      <c r="F80" s="16">
        <f>'[3]01'!F82</f>
        <v>940</v>
      </c>
      <c r="G80" s="16">
        <f>'[3]01'!G82</f>
        <v>0</v>
      </c>
      <c r="H80" s="17">
        <f t="shared" si="59"/>
        <v>1260</v>
      </c>
      <c r="I80" s="15">
        <f>'[3]01'!J82</f>
        <v>300</v>
      </c>
      <c r="J80" s="16">
        <f>'[3]01'!K82</f>
        <v>0</v>
      </c>
      <c r="K80" s="16">
        <f>'[3]01'!L82</f>
        <v>0</v>
      </c>
      <c r="L80" s="16">
        <f>'[3]01'!M82</f>
        <v>0</v>
      </c>
      <c r="M80" s="16">
        <f>'[3]01'!N82</f>
        <v>0</v>
      </c>
      <c r="N80" s="16">
        <f>'[3]01'!O82</f>
        <v>0</v>
      </c>
      <c r="O80" s="17">
        <f t="shared" si="60"/>
        <v>300</v>
      </c>
      <c r="P80" s="18">
        <f>frq!C80</f>
        <v>1</v>
      </c>
      <c r="Q80" s="15">
        <f t="shared" si="33"/>
        <v>300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300</v>
      </c>
      <c r="X80" s="8">
        <f t="shared" si="36"/>
        <v>30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</v>
      </c>
      <c r="AE80" s="8">
        <f t="shared" si="43"/>
        <v>30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</v>
      </c>
      <c r="AL80" s="8">
        <f t="shared" si="35"/>
        <v>240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240</v>
      </c>
      <c r="AT80" s="8">
        <v>30</v>
      </c>
      <c r="AU80" s="8">
        <v>30</v>
      </c>
      <c r="AW80" s="204">
        <v>30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30</v>
      </c>
      <c r="BD80" s="204">
        <v>30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30</v>
      </c>
      <c r="BL80" s="8">
        <f t="shared" si="53"/>
        <v>30</v>
      </c>
      <c r="BM80" s="8">
        <f t="shared" si="54"/>
        <v>30</v>
      </c>
      <c r="BN80" s="8">
        <f t="shared" si="55"/>
        <v>30</v>
      </c>
      <c r="BO80" s="8">
        <f t="shared" si="56"/>
        <v>30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'[3]01'!B83</f>
        <v>320</v>
      </c>
      <c r="C81" s="16">
        <f>'[3]01'!C83</f>
        <v>0</v>
      </c>
      <c r="D81" s="16">
        <f>'[3]01'!D83</f>
        <v>0</v>
      </c>
      <c r="E81" s="16">
        <f>'[3]01'!E83</f>
        <v>0</v>
      </c>
      <c r="F81" s="16">
        <f>'[3]01'!F83</f>
        <v>940</v>
      </c>
      <c r="G81" s="16">
        <f>'[3]01'!G83</f>
        <v>0</v>
      </c>
      <c r="H81" s="17">
        <f t="shared" si="59"/>
        <v>1260</v>
      </c>
      <c r="I81" s="15">
        <f>'[3]01'!J83</f>
        <v>300</v>
      </c>
      <c r="J81" s="16">
        <f>'[3]01'!K83</f>
        <v>0</v>
      </c>
      <c r="K81" s="16">
        <f>'[3]01'!L83</f>
        <v>0</v>
      </c>
      <c r="L81" s="16">
        <f>'[3]01'!M83</f>
        <v>0</v>
      </c>
      <c r="M81" s="16">
        <f>'[3]01'!N83</f>
        <v>0</v>
      </c>
      <c r="N81" s="16">
        <f>'[3]01'!O83</f>
        <v>0</v>
      </c>
      <c r="O81" s="17">
        <f t="shared" si="60"/>
        <v>300</v>
      </c>
      <c r="P81" s="18">
        <f>frq!C81</f>
        <v>1</v>
      </c>
      <c r="Q81" s="15">
        <f t="shared" si="33"/>
        <v>300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300</v>
      </c>
      <c r="X81" s="8">
        <f t="shared" si="36"/>
        <v>30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</v>
      </c>
      <c r="AE81" s="8">
        <f t="shared" si="43"/>
        <v>30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</v>
      </c>
      <c r="AL81" s="8">
        <f t="shared" si="35"/>
        <v>240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240</v>
      </c>
      <c r="AT81" s="8">
        <v>30</v>
      </c>
      <c r="AU81" s="8">
        <v>30</v>
      </c>
      <c r="AW81" s="204">
        <v>30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30</v>
      </c>
      <c r="BD81" s="204">
        <v>30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30</v>
      </c>
      <c r="BL81" s="8">
        <f t="shared" si="53"/>
        <v>30</v>
      </c>
      <c r="BM81" s="8">
        <f t="shared" si="54"/>
        <v>30</v>
      </c>
      <c r="BN81" s="8">
        <f t="shared" si="55"/>
        <v>30</v>
      </c>
      <c r="BO81" s="8">
        <f t="shared" si="56"/>
        <v>30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'[3]01'!B84</f>
        <v>320</v>
      </c>
      <c r="C82" s="16">
        <f>'[3]01'!C84</f>
        <v>0</v>
      </c>
      <c r="D82" s="16">
        <f>'[3]01'!D84</f>
        <v>0</v>
      </c>
      <c r="E82" s="16">
        <f>'[3]01'!E84</f>
        <v>0</v>
      </c>
      <c r="F82" s="16">
        <f>'[3]01'!F84</f>
        <v>940</v>
      </c>
      <c r="G82" s="16">
        <f>'[3]01'!G84</f>
        <v>0</v>
      </c>
      <c r="H82" s="17">
        <f t="shared" si="59"/>
        <v>1260</v>
      </c>
      <c r="I82" s="15">
        <f>'[3]01'!J84</f>
        <v>300</v>
      </c>
      <c r="J82" s="16">
        <f>'[3]01'!K84</f>
        <v>0</v>
      </c>
      <c r="K82" s="16">
        <f>'[3]01'!L84</f>
        <v>0</v>
      </c>
      <c r="L82" s="16">
        <f>'[3]01'!M84</f>
        <v>0</v>
      </c>
      <c r="M82" s="16">
        <f>'[3]01'!N84</f>
        <v>0</v>
      </c>
      <c r="N82" s="16">
        <f>'[3]01'!O84</f>
        <v>0</v>
      </c>
      <c r="O82" s="17">
        <f t="shared" si="60"/>
        <v>300</v>
      </c>
      <c r="P82" s="18">
        <f>frq!C82</f>
        <v>1</v>
      </c>
      <c r="Q82" s="15">
        <f t="shared" si="33"/>
        <v>300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</v>
      </c>
      <c r="X82" s="8">
        <f t="shared" si="36"/>
        <v>30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</v>
      </c>
      <c r="AE82" s="8">
        <f t="shared" si="43"/>
        <v>30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</v>
      </c>
      <c r="AL82" s="8">
        <f t="shared" si="35"/>
        <v>240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240</v>
      </c>
      <c r="AT82" s="8">
        <v>30</v>
      </c>
      <c r="AU82" s="8">
        <v>30</v>
      </c>
      <c r="AW82" s="204">
        <v>30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30</v>
      </c>
      <c r="BD82" s="204">
        <v>30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30</v>
      </c>
      <c r="BL82" s="8">
        <f t="shared" si="53"/>
        <v>30</v>
      </c>
      <c r="BM82" s="8">
        <f t="shared" si="54"/>
        <v>30</v>
      </c>
      <c r="BN82" s="8">
        <f t="shared" si="55"/>
        <v>30</v>
      </c>
      <c r="BO82" s="8">
        <f t="shared" si="56"/>
        <v>30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'[3]01'!B85</f>
        <v>320</v>
      </c>
      <c r="C83" s="16">
        <f>'[3]01'!C85</f>
        <v>0</v>
      </c>
      <c r="D83" s="16">
        <f>'[3]01'!D85</f>
        <v>0</v>
      </c>
      <c r="E83" s="16">
        <f>'[3]01'!E85</f>
        <v>0</v>
      </c>
      <c r="F83" s="16">
        <f>'[3]01'!F85</f>
        <v>940</v>
      </c>
      <c r="G83" s="16">
        <f>'[3]01'!G85</f>
        <v>0</v>
      </c>
      <c r="H83" s="17">
        <f t="shared" si="59"/>
        <v>1260</v>
      </c>
      <c r="I83" s="15">
        <f>'[3]01'!J85</f>
        <v>300</v>
      </c>
      <c r="J83" s="16">
        <f>'[3]01'!K85</f>
        <v>0</v>
      </c>
      <c r="K83" s="16">
        <f>'[3]01'!L85</f>
        <v>0</v>
      </c>
      <c r="L83" s="16">
        <f>'[3]01'!M85</f>
        <v>0</v>
      </c>
      <c r="M83" s="16">
        <f>'[3]01'!N85</f>
        <v>0</v>
      </c>
      <c r="N83" s="16">
        <f>'[3]01'!O85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30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</v>
      </c>
      <c r="AE83" s="8">
        <f t="shared" si="43"/>
        <v>30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</v>
      </c>
      <c r="AL83" s="8">
        <f t="shared" si="35"/>
        <v>240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240</v>
      </c>
      <c r="AT83" s="8">
        <v>30</v>
      </c>
      <c r="AU83" s="8">
        <v>30</v>
      </c>
      <c r="AW83" s="204">
        <v>30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30</v>
      </c>
      <c r="BD83" s="204">
        <v>30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30</v>
      </c>
      <c r="BL83" s="8">
        <f t="shared" si="53"/>
        <v>30</v>
      </c>
      <c r="BM83" s="8">
        <f t="shared" si="54"/>
        <v>30</v>
      </c>
      <c r="BN83" s="8">
        <f t="shared" si="55"/>
        <v>30</v>
      </c>
      <c r="BO83" s="8">
        <f t="shared" si="56"/>
        <v>30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'[3]01'!B86</f>
        <v>320</v>
      </c>
      <c r="C84" s="16">
        <f>'[3]01'!C86</f>
        <v>0</v>
      </c>
      <c r="D84" s="16">
        <f>'[3]01'!D86</f>
        <v>0</v>
      </c>
      <c r="E84" s="16">
        <f>'[3]01'!E86</f>
        <v>0</v>
      </c>
      <c r="F84" s="16">
        <f>'[3]01'!F86</f>
        <v>940</v>
      </c>
      <c r="G84" s="16">
        <f>'[3]01'!G86</f>
        <v>0</v>
      </c>
      <c r="H84" s="17">
        <f t="shared" si="59"/>
        <v>1260</v>
      </c>
      <c r="I84" s="15">
        <f>'[3]01'!J86</f>
        <v>300</v>
      </c>
      <c r="J84" s="16">
        <f>'[3]01'!K86</f>
        <v>0</v>
      </c>
      <c r="K84" s="16">
        <f>'[3]01'!L86</f>
        <v>0</v>
      </c>
      <c r="L84" s="16">
        <f>'[3]01'!M86</f>
        <v>0</v>
      </c>
      <c r="M84" s="16">
        <f>'[3]01'!N86</f>
        <v>0</v>
      </c>
      <c r="N84" s="16">
        <f>'[3]01'!O86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30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</v>
      </c>
      <c r="AE84" s="8">
        <f t="shared" si="43"/>
        <v>30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</v>
      </c>
      <c r="AL84" s="8">
        <f t="shared" si="35"/>
        <v>240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240</v>
      </c>
      <c r="AT84" s="8">
        <v>30</v>
      </c>
      <c r="AU84" s="8">
        <v>30</v>
      </c>
      <c r="AW84" s="204">
        <v>30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30</v>
      </c>
      <c r="BD84" s="204">
        <v>30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30</v>
      </c>
      <c r="BL84" s="8">
        <f t="shared" si="53"/>
        <v>30</v>
      </c>
      <c r="BM84" s="8">
        <f t="shared" si="54"/>
        <v>30</v>
      </c>
      <c r="BN84" s="8">
        <f t="shared" si="55"/>
        <v>30</v>
      </c>
      <c r="BO84" s="8">
        <f t="shared" si="56"/>
        <v>30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'[3]01'!B87</f>
        <v>320</v>
      </c>
      <c r="C85" s="16">
        <f>'[3]01'!C87</f>
        <v>0</v>
      </c>
      <c r="D85" s="16">
        <f>'[3]01'!D87</f>
        <v>0</v>
      </c>
      <c r="E85" s="16">
        <f>'[3]01'!E87</f>
        <v>0</v>
      </c>
      <c r="F85" s="16">
        <f>'[3]01'!F87</f>
        <v>940</v>
      </c>
      <c r="G85" s="16">
        <f>'[3]01'!G87</f>
        <v>0</v>
      </c>
      <c r="H85" s="17">
        <f t="shared" si="59"/>
        <v>1260</v>
      </c>
      <c r="I85" s="15">
        <f>'[3]01'!J87</f>
        <v>300</v>
      </c>
      <c r="J85" s="16">
        <f>'[3]01'!K87</f>
        <v>0</v>
      </c>
      <c r="K85" s="16">
        <f>'[3]01'!L87</f>
        <v>0</v>
      </c>
      <c r="L85" s="16">
        <f>'[3]01'!M87</f>
        <v>0</v>
      </c>
      <c r="M85" s="16">
        <f>'[3]01'!N87</f>
        <v>0</v>
      </c>
      <c r="N85" s="16">
        <f>'[3]01'!O87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30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</v>
      </c>
      <c r="AE85" s="8">
        <f t="shared" si="43"/>
        <v>30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</v>
      </c>
      <c r="AL85" s="8">
        <f t="shared" si="35"/>
        <v>240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240</v>
      </c>
      <c r="AT85" s="8">
        <v>30</v>
      </c>
      <c r="AU85" s="8">
        <v>30</v>
      </c>
      <c r="AW85" s="204">
        <v>30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30</v>
      </c>
      <c r="BD85" s="204">
        <v>30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30</v>
      </c>
      <c r="BL85" s="8">
        <f t="shared" si="53"/>
        <v>30</v>
      </c>
      <c r="BM85" s="8">
        <f t="shared" si="54"/>
        <v>30</v>
      </c>
      <c r="BN85" s="8">
        <f t="shared" si="55"/>
        <v>30</v>
      </c>
      <c r="BO85" s="8">
        <f t="shared" si="56"/>
        <v>30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'[3]01'!B88</f>
        <v>320</v>
      </c>
      <c r="C86" s="16">
        <f>'[3]01'!C88</f>
        <v>0</v>
      </c>
      <c r="D86" s="16">
        <f>'[3]01'!D88</f>
        <v>0</v>
      </c>
      <c r="E86" s="16">
        <f>'[3]01'!E88</f>
        <v>0</v>
      </c>
      <c r="F86" s="16">
        <f>'[3]01'!F88</f>
        <v>940</v>
      </c>
      <c r="G86" s="16">
        <f>'[3]01'!G88</f>
        <v>0</v>
      </c>
      <c r="H86" s="17">
        <f t="shared" si="59"/>
        <v>1260</v>
      </c>
      <c r="I86" s="15">
        <f>'[3]01'!J88</f>
        <v>300</v>
      </c>
      <c r="J86" s="16">
        <f>'[3]01'!K88</f>
        <v>0</v>
      </c>
      <c r="K86" s="16">
        <f>'[3]01'!L88</f>
        <v>0</v>
      </c>
      <c r="L86" s="16">
        <f>'[3]01'!M88</f>
        <v>0</v>
      </c>
      <c r="M86" s="16">
        <f>'[3]01'!N88</f>
        <v>0</v>
      </c>
      <c r="N86" s="16">
        <f>'[3]01'!O88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30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</v>
      </c>
      <c r="AE86" s="8">
        <f t="shared" si="43"/>
        <v>30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</v>
      </c>
      <c r="AL86" s="8">
        <f t="shared" si="35"/>
        <v>240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240</v>
      </c>
      <c r="AT86" s="8">
        <v>30</v>
      </c>
      <c r="AU86" s="8">
        <v>30</v>
      </c>
      <c r="AW86" s="204">
        <v>30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30</v>
      </c>
      <c r="BD86" s="204">
        <v>30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30</v>
      </c>
      <c r="BL86" s="8">
        <f t="shared" si="53"/>
        <v>30</v>
      </c>
      <c r="BM86" s="8">
        <f t="shared" si="54"/>
        <v>30</v>
      </c>
      <c r="BN86" s="8">
        <f t="shared" si="55"/>
        <v>30</v>
      </c>
      <c r="BO86" s="8">
        <f t="shared" si="56"/>
        <v>30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'[3]01'!B89</f>
        <v>320</v>
      </c>
      <c r="C87" s="16">
        <f>'[3]01'!C89</f>
        <v>0</v>
      </c>
      <c r="D87" s="16">
        <f>'[3]01'!D89</f>
        <v>0</v>
      </c>
      <c r="E87" s="16">
        <f>'[3]01'!E89</f>
        <v>0</v>
      </c>
      <c r="F87" s="16">
        <f>'[3]01'!F89</f>
        <v>940</v>
      </c>
      <c r="G87" s="16">
        <f>'[3]01'!G89</f>
        <v>0</v>
      </c>
      <c r="H87" s="17">
        <f t="shared" si="59"/>
        <v>1260</v>
      </c>
      <c r="I87" s="15">
        <f>'[3]01'!J89</f>
        <v>305</v>
      </c>
      <c r="J87" s="16">
        <f>'[3]01'!K89</f>
        <v>0</v>
      </c>
      <c r="K87" s="16">
        <f>'[3]01'!L89</f>
        <v>0</v>
      </c>
      <c r="L87" s="16">
        <f>'[3]01'!M89</f>
        <v>0</v>
      </c>
      <c r="M87" s="16">
        <f>'[3]01'!N89</f>
        <v>0</v>
      </c>
      <c r="N87" s="16">
        <f>'[3]01'!O89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30.5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30.5</v>
      </c>
      <c r="AE87" s="8">
        <f t="shared" si="43"/>
        <v>30.5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30.5</v>
      </c>
      <c r="AL87" s="8">
        <f t="shared" si="35"/>
        <v>244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244</v>
      </c>
      <c r="AT87" s="8">
        <v>30.5</v>
      </c>
      <c r="AU87" s="8">
        <v>30.5</v>
      </c>
      <c r="AW87" s="204">
        <v>30.5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30.5</v>
      </c>
      <c r="BD87" s="204">
        <v>30.5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30.5</v>
      </c>
      <c r="BL87" s="8">
        <f t="shared" si="53"/>
        <v>30.5</v>
      </c>
      <c r="BM87" s="8">
        <f t="shared" si="54"/>
        <v>30.5</v>
      </c>
      <c r="BN87" s="8">
        <f t="shared" si="55"/>
        <v>30.5</v>
      </c>
      <c r="BO87" s="8">
        <f t="shared" si="56"/>
        <v>30.5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'[3]01'!B90</f>
        <v>320</v>
      </c>
      <c r="C88" s="16">
        <f>'[3]01'!C90</f>
        <v>0</v>
      </c>
      <c r="D88" s="16">
        <f>'[3]01'!D90</f>
        <v>0</v>
      </c>
      <c r="E88" s="16">
        <f>'[3]01'!E90</f>
        <v>0</v>
      </c>
      <c r="F88" s="16">
        <f>'[3]01'!F90</f>
        <v>940</v>
      </c>
      <c r="G88" s="16">
        <f>'[3]01'!G90</f>
        <v>0</v>
      </c>
      <c r="H88" s="17">
        <f t="shared" si="59"/>
        <v>1260</v>
      </c>
      <c r="I88" s="15">
        <f>'[3]01'!J90</f>
        <v>305</v>
      </c>
      <c r="J88" s="16">
        <f>'[3]01'!K90</f>
        <v>0</v>
      </c>
      <c r="K88" s="16">
        <f>'[3]01'!L90</f>
        <v>0</v>
      </c>
      <c r="L88" s="16">
        <f>'[3]01'!M90</f>
        <v>0</v>
      </c>
      <c r="M88" s="16">
        <f>'[3]01'!N90</f>
        <v>0</v>
      </c>
      <c r="N88" s="16">
        <f>'[3]01'!O90</f>
        <v>0</v>
      </c>
      <c r="O88" s="17">
        <f t="shared" si="60"/>
        <v>305</v>
      </c>
      <c r="P88" s="18">
        <f>frq!C88</f>
        <v>1</v>
      </c>
      <c r="Q88" s="15">
        <f t="shared" si="33"/>
        <v>305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</v>
      </c>
      <c r="X88" s="8">
        <f t="shared" si="36"/>
        <v>30.5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30.5</v>
      </c>
      <c r="AE88" s="8">
        <f t="shared" si="43"/>
        <v>30.5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30.5</v>
      </c>
      <c r="AL88" s="8">
        <f t="shared" si="35"/>
        <v>244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244</v>
      </c>
      <c r="AT88" s="8">
        <v>30.5</v>
      </c>
      <c r="AU88" s="8">
        <v>30.5</v>
      </c>
      <c r="AW88" s="204">
        <v>30.5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30.5</v>
      </c>
      <c r="BD88" s="204">
        <v>30.5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30.5</v>
      </c>
      <c r="BL88" s="8">
        <f t="shared" si="53"/>
        <v>30.5</v>
      </c>
      <c r="BM88" s="8">
        <f t="shared" si="54"/>
        <v>30.5</v>
      </c>
      <c r="BN88" s="8">
        <f t="shared" si="55"/>
        <v>30.5</v>
      </c>
      <c r="BO88" s="8">
        <f t="shared" si="56"/>
        <v>30.5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'[3]01'!B91</f>
        <v>320</v>
      </c>
      <c r="C89" s="16">
        <f>'[3]01'!C91</f>
        <v>0</v>
      </c>
      <c r="D89" s="16">
        <f>'[3]01'!D91</f>
        <v>0</v>
      </c>
      <c r="E89" s="16">
        <f>'[3]01'!E91</f>
        <v>0</v>
      </c>
      <c r="F89" s="16">
        <f>'[3]01'!F91</f>
        <v>940</v>
      </c>
      <c r="G89" s="16">
        <f>'[3]01'!G91</f>
        <v>0</v>
      </c>
      <c r="H89" s="17">
        <f t="shared" si="59"/>
        <v>1260</v>
      </c>
      <c r="I89" s="15">
        <f>'[3]01'!J91</f>
        <v>305</v>
      </c>
      <c r="J89" s="16">
        <f>'[3]01'!K91</f>
        <v>0</v>
      </c>
      <c r="K89" s="16">
        <f>'[3]01'!L91</f>
        <v>0</v>
      </c>
      <c r="L89" s="16">
        <f>'[3]01'!M91</f>
        <v>0</v>
      </c>
      <c r="M89" s="16">
        <f>'[3]01'!N91</f>
        <v>0</v>
      </c>
      <c r="N89" s="16">
        <f>'[3]01'!O91</f>
        <v>0</v>
      </c>
      <c r="O89" s="17">
        <f t="shared" si="60"/>
        <v>305</v>
      </c>
      <c r="P89" s="18">
        <f>frq!C89</f>
        <v>1</v>
      </c>
      <c r="Q89" s="15">
        <f t="shared" si="33"/>
        <v>305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305</v>
      </c>
      <c r="X89" s="8">
        <f t="shared" si="36"/>
        <v>30.5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30.5</v>
      </c>
      <c r="AE89" s="8">
        <f t="shared" si="43"/>
        <v>30.5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30.5</v>
      </c>
      <c r="AL89" s="8">
        <f t="shared" si="35"/>
        <v>244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244</v>
      </c>
      <c r="AT89" s="8">
        <v>30.5</v>
      </c>
      <c r="AU89" s="8">
        <v>30.5</v>
      </c>
      <c r="AW89" s="204">
        <v>30.5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30.5</v>
      </c>
      <c r="BD89" s="204">
        <v>30.5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30.5</v>
      </c>
      <c r="BL89" s="8">
        <f t="shared" si="53"/>
        <v>30.5</v>
      </c>
      <c r="BM89" s="8">
        <f t="shared" si="54"/>
        <v>30.5</v>
      </c>
      <c r="BN89" s="8">
        <f t="shared" si="55"/>
        <v>30.5</v>
      </c>
      <c r="BO89" s="8">
        <f t="shared" si="56"/>
        <v>30.5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'[3]01'!B92</f>
        <v>320</v>
      </c>
      <c r="C90" s="16">
        <f>'[3]01'!C92</f>
        <v>0</v>
      </c>
      <c r="D90" s="16">
        <f>'[3]01'!D92</f>
        <v>0</v>
      </c>
      <c r="E90" s="16">
        <f>'[3]01'!E92</f>
        <v>0</v>
      </c>
      <c r="F90" s="16">
        <f>'[3]01'!F92</f>
        <v>940</v>
      </c>
      <c r="G90" s="16">
        <f>'[3]01'!G92</f>
        <v>0</v>
      </c>
      <c r="H90" s="17">
        <f t="shared" si="59"/>
        <v>1260</v>
      </c>
      <c r="I90" s="15">
        <f>'[3]01'!J92</f>
        <v>305</v>
      </c>
      <c r="J90" s="16">
        <f>'[3]01'!K92</f>
        <v>0</v>
      </c>
      <c r="K90" s="16">
        <f>'[3]01'!L92</f>
        <v>0</v>
      </c>
      <c r="L90" s="16">
        <f>'[3]01'!M92</f>
        <v>0</v>
      </c>
      <c r="M90" s="16">
        <f>'[3]01'!N92</f>
        <v>0</v>
      </c>
      <c r="N90" s="16">
        <f>'[3]01'!O92</f>
        <v>0</v>
      </c>
      <c r="O90" s="17">
        <f t="shared" si="60"/>
        <v>305</v>
      </c>
      <c r="P90" s="18">
        <f>frq!C90</f>
        <v>1</v>
      </c>
      <c r="Q90" s="15">
        <f t="shared" si="33"/>
        <v>305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305</v>
      </c>
      <c r="X90" s="8">
        <f t="shared" si="36"/>
        <v>30.5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30.5</v>
      </c>
      <c r="AE90" s="8">
        <f t="shared" si="43"/>
        <v>30.5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30.5</v>
      </c>
      <c r="AL90" s="8">
        <f t="shared" si="35"/>
        <v>244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244</v>
      </c>
      <c r="AT90" s="8">
        <v>30.5</v>
      </c>
      <c r="AU90" s="8">
        <v>30.5</v>
      </c>
      <c r="AW90" s="204">
        <v>30.5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30.5</v>
      </c>
      <c r="BD90" s="204">
        <v>30.5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30.5</v>
      </c>
      <c r="BL90" s="8">
        <f t="shared" si="53"/>
        <v>30.5</v>
      </c>
      <c r="BM90" s="8">
        <f t="shared" si="54"/>
        <v>30.5</v>
      </c>
      <c r="BN90" s="8">
        <f t="shared" si="55"/>
        <v>30.5</v>
      </c>
      <c r="BO90" s="8">
        <f t="shared" si="56"/>
        <v>30.5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'[3]01'!B93</f>
        <v>320</v>
      </c>
      <c r="C91" s="16">
        <f>'[3]01'!C93</f>
        <v>0</v>
      </c>
      <c r="D91" s="16">
        <f>'[3]01'!D93</f>
        <v>0</v>
      </c>
      <c r="E91" s="16">
        <f>'[3]01'!E93</f>
        <v>0</v>
      </c>
      <c r="F91" s="16">
        <f>'[3]01'!F93</f>
        <v>940</v>
      </c>
      <c r="G91" s="16">
        <f>'[3]01'!G93</f>
        <v>0</v>
      </c>
      <c r="H91" s="17">
        <f t="shared" si="59"/>
        <v>1260</v>
      </c>
      <c r="I91" s="15">
        <f>'[3]01'!J93</f>
        <v>305</v>
      </c>
      <c r="J91" s="16">
        <f>'[3]01'!K93</f>
        <v>0</v>
      </c>
      <c r="K91" s="16">
        <f>'[3]01'!L93</f>
        <v>0</v>
      </c>
      <c r="L91" s="16">
        <f>'[3]01'!M93</f>
        <v>0</v>
      </c>
      <c r="M91" s="16">
        <f>'[3]01'!N93</f>
        <v>0</v>
      </c>
      <c r="N91" s="16">
        <f>'[3]01'!O93</f>
        <v>0</v>
      </c>
      <c r="O91" s="17">
        <f t="shared" si="60"/>
        <v>305</v>
      </c>
      <c r="P91" s="18">
        <f>frq!C91</f>
        <v>1</v>
      </c>
      <c r="Q91" s="15">
        <f t="shared" si="33"/>
        <v>305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305</v>
      </c>
      <c r="X91" s="8">
        <f t="shared" si="36"/>
        <v>30.5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30.5</v>
      </c>
      <c r="AE91" s="8">
        <f t="shared" si="43"/>
        <v>30.5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30.5</v>
      </c>
      <c r="AL91" s="8">
        <f t="shared" si="35"/>
        <v>244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244</v>
      </c>
      <c r="AT91" s="8">
        <v>30.5</v>
      </c>
      <c r="AU91" s="8">
        <v>30.5</v>
      </c>
      <c r="AW91" s="204">
        <v>30.5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30.5</v>
      </c>
      <c r="BD91" s="204">
        <v>30.5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30.5</v>
      </c>
      <c r="BL91" s="8">
        <f t="shared" si="53"/>
        <v>30.5</v>
      </c>
      <c r="BM91" s="8">
        <f t="shared" si="54"/>
        <v>30.5</v>
      </c>
      <c r="BN91" s="8">
        <f t="shared" si="55"/>
        <v>30.5</v>
      </c>
      <c r="BO91" s="8">
        <f t="shared" si="56"/>
        <v>30.5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'[3]01'!B94</f>
        <v>320</v>
      </c>
      <c r="C92" s="16">
        <f>'[3]01'!C94</f>
        <v>0</v>
      </c>
      <c r="D92" s="16">
        <f>'[3]01'!D94</f>
        <v>0</v>
      </c>
      <c r="E92" s="16">
        <f>'[3]01'!E94</f>
        <v>0</v>
      </c>
      <c r="F92" s="16">
        <f>'[3]01'!F94</f>
        <v>940</v>
      </c>
      <c r="G92" s="16">
        <f>'[3]01'!G94</f>
        <v>0</v>
      </c>
      <c r="H92" s="17">
        <f t="shared" si="59"/>
        <v>1260</v>
      </c>
      <c r="I92" s="15">
        <f>'[3]01'!J94</f>
        <v>305</v>
      </c>
      <c r="J92" s="16">
        <f>'[3]01'!K94</f>
        <v>0</v>
      </c>
      <c r="K92" s="16">
        <f>'[3]01'!L94</f>
        <v>0</v>
      </c>
      <c r="L92" s="16">
        <f>'[3]01'!M94</f>
        <v>0</v>
      </c>
      <c r="M92" s="16">
        <f>'[3]01'!N94</f>
        <v>0</v>
      </c>
      <c r="N92" s="16">
        <f>'[3]01'!O94</f>
        <v>0</v>
      </c>
      <c r="O92" s="17">
        <f t="shared" si="60"/>
        <v>305</v>
      </c>
      <c r="P92" s="18">
        <f>frq!C92</f>
        <v>1</v>
      </c>
      <c r="Q92" s="15">
        <f t="shared" si="33"/>
        <v>305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305</v>
      </c>
      <c r="X92" s="8">
        <f t="shared" si="36"/>
        <v>30.5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30.5</v>
      </c>
      <c r="AE92" s="8">
        <f t="shared" si="43"/>
        <v>30.5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30.5</v>
      </c>
      <c r="AL92" s="8">
        <f t="shared" si="35"/>
        <v>244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244</v>
      </c>
      <c r="AT92" s="8">
        <v>30.5</v>
      </c>
      <c r="AU92" s="8">
        <v>30.5</v>
      </c>
      <c r="AW92" s="204">
        <v>30.5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30.5</v>
      </c>
      <c r="BD92" s="204">
        <v>30.5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30.5</v>
      </c>
      <c r="BL92" s="8">
        <f t="shared" si="53"/>
        <v>30.5</v>
      </c>
      <c r="BM92" s="8">
        <f t="shared" si="54"/>
        <v>30.5</v>
      </c>
      <c r="BN92" s="8">
        <f t="shared" si="55"/>
        <v>30.5</v>
      </c>
      <c r="BO92" s="8">
        <f t="shared" si="56"/>
        <v>30.5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'[3]01'!B95</f>
        <v>320</v>
      </c>
      <c r="C93" s="16">
        <f>'[3]01'!C95</f>
        <v>0</v>
      </c>
      <c r="D93" s="16">
        <f>'[3]01'!D95</f>
        <v>0</v>
      </c>
      <c r="E93" s="16">
        <f>'[3]01'!E95</f>
        <v>0</v>
      </c>
      <c r="F93" s="16">
        <f>'[3]01'!F95</f>
        <v>940</v>
      </c>
      <c r="G93" s="16">
        <f>'[3]01'!G95</f>
        <v>0</v>
      </c>
      <c r="H93" s="17">
        <f t="shared" si="59"/>
        <v>1260</v>
      </c>
      <c r="I93" s="15">
        <f>'[3]01'!J95</f>
        <v>305</v>
      </c>
      <c r="J93" s="16">
        <f>'[3]01'!K95</f>
        <v>0</v>
      </c>
      <c r="K93" s="16">
        <f>'[3]01'!L95</f>
        <v>0</v>
      </c>
      <c r="L93" s="16">
        <f>'[3]01'!M95</f>
        <v>0</v>
      </c>
      <c r="M93" s="16">
        <f>'[3]01'!N95</f>
        <v>0</v>
      </c>
      <c r="N93" s="16">
        <f>'[3]01'!O95</f>
        <v>0</v>
      </c>
      <c r="O93" s="17">
        <f t="shared" si="60"/>
        <v>305</v>
      </c>
      <c r="P93" s="18">
        <f>frq!C93</f>
        <v>1</v>
      </c>
      <c r="Q93" s="15">
        <f t="shared" si="33"/>
        <v>305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305</v>
      </c>
      <c r="X93" s="8">
        <f t="shared" si="36"/>
        <v>30.5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30.5</v>
      </c>
      <c r="AE93" s="8">
        <f t="shared" si="43"/>
        <v>30.5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30.5</v>
      </c>
      <c r="AL93" s="8">
        <f t="shared" si="35"/>
        <v>244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244</v>
      </c>
      <c r="AT93" s="8">
        <v>30.5</v>
      </c>
      <c r="AU93" s="8">
        <v>30.5</v>
      </c>
      <c r="AW93" s="204">
        <v>30.5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30.5</v>
      </c>
      <c r="BD93" s="204">
        <v>30.5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30.5</v>
      </c>
      <c r="BL93" s="8">
        <f t="shared" si="53"/>
        <v>30.5</v>
      </c>
      <c r="BM93" s="8">
        <f t="shared" si="54"/>
        <v>30.5</v>
      </c>
      <c r="BN93" s="8">
        <f t="shared" si="55"/>
        <v>30.5</v>
      </c>
      <c r="BO93" s="8">
        <f t="shared" si="56"/>
        <v>30.5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'[3]01'!B96</f>
        <v>320</v>
      </c>
      <c r="C94" s="16">
        <f>'[3]01'!C96</f>
        <v>0</v>
      </c>
      <c r="D94" s="16">
        <f>'[3]01'!D96</f>
        <v>0</v>
      </c>
      <c r="E94" s="16">
        <f>'[3]01'!E96</f>
        <v>0</v>
      </c>
      <c r="F94" s="16">
        <f>'[3]01'!F96</f>
        <v>940</v>
      </c>
      <c r="G94" s="16">
        <f>'[3]01'!G96</f>
        <v>0</v>
      </c>
      <c r="H94" s="17">
        <f t="shared" si="59"/>
        <v>1260</v>
      </c>
      <c r="I94" s="15">
        <f>'[3]01'!J96</f>
        <v>305</v>
      </c>
      <c r="J94" s="16">
        <f>'[3]01'!K96</f>
        <v>0</v>
      </c>
      <c r="K94" s="16">
        <f>'[3]01'!L96</f>
        <v>0</v>
      </c>
      <c r="L94" s="16">
        <f>'[3]01'!M96</f>
        <v>0</v>
      </c>
      <c r="M94" s="16">
        <f>'[3]01'!N96</f>
        <v>0</v>
      </c>
      <c r="N94" s="16">
        <f>'[3]01'!O96</f>
        <v>0</v>
      </c>
      <c r="O94" s="17">
        <f t="shared" si="60"/>
        <v>305</v>
      </c>
      <c r="P94" s="18">
        <f>frq!C94</f>
        <v>1</v>
      </c>
      <c r="Q94" s="15">
        <f t="shared" si="33"/>
        <v>305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305</v>
      </c>
      <c r="X94" s="8">
        <f t="shared" si="36"/>
        <v>30.5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30.5</v>
      </c>
      <c r="AE94" s="8">
        <f t="shared" si="43"/>
        <v>30.5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30.5</v>
      </c>
      <c r="AL94" s="8">
        <f t="shared" si="35"/>
        <v>244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244</v>
      </c>
      <c r="AT94" s="8">
        <v>30.5</v>
      </c>
      <c r="AU94" s="8">
        <v>30.5</v>
      </c>
      <c r="AW94" s="204">
        <v>30.5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30.5</v>
      </c>
      <c r="BD94" s="204">
        <v>30.5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30.5</v>
      </c>
      <c r="BL94" s="8">
        <f t="shared" si="53"/>
        <v>30.5</v>
      </c>
      <c r="BM94" s="8">
        <f t="shared" si="54"/>
        <v>30.5</v>
      </c>
      <c r="BN94" s="8">
        <f t="shared" si="55"/>
        <v>30.5</v>
      </c>
      <c r="BO94" s="8">
        <f t="shared" si="56"/>
        <v>30.5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'[3]01'!B97</f>
        <v>320</v>
      </c>
      <c r="C95" s="16">
        <f>'[3]01'!C97</f>
        <v>0</v>
      </c>
      <c r="D95" s="16">
        <f>'[3]01'!D97</f>
        <v>0</v>
      </c>
      <c r="E95" s="16">
        <f>'[3]01'!E97</f>
        <v>0</v>
      </c>
      <c r="F95" s="16">
        <f>'[3]01'!F97</f>
        <v>940</v>
      </c>
      <c r="G95" s="16">
        <f>'[3]01'!G97</f>
        <v>0</v>
      </c>
      <c r="H95" s="17">
        <f t="shared" si="59"/>
        <v>1260</v>
      </c>
      <c r="I95" s="15">
        <f>'[3]01'!J97</f>
        <v>305</v>
      </c>
      <c r="J95" s="16">
        <f>'[3]01'!K97</f>
        <v>0</v>
      </c>
      <c r="K95" s="16">
        <f>'[3]01'!L97</f>
        <v>0</v>
      </c>
      <c r="L95" s="16">
        <f>'[3]01'!M97</f>
        <v>0</v>
      </c>
      <c r="M95" s="16">
        <f>'[3]01'!N97</f>
        <v>0</v>
      </c>
      <c r="N95" s="16">
        <f>'[3]01'!O97</f>
        <v>0</v>
      </c>
      <c r="O95" s="17">
        <f t="shared" si="60"/>
        <v>305</v>
      </c>
      <c r="P95" s="18">
        <f>frq!C95</f>
        <v>1</v>
      </c>
      <c r="Q95" s="15">
        <f t="shared" si="33"/>
        <v>305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305</v>
      </c>
      <c r="X95" s="8">
        <f t="shared" si="36"/>
        <v>30.5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30.5</v>
      </c>
      <c r="AE95" s="8">
        <f t="shared" si="43"/>
        <v>30.5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30.5</v>
      </c>
      <c r="AL95" s="8">
        <f t="shared" si="35"/>
        <v>244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244</v>
      </c>
      <c r="AT95" s="8">
        <v>30.5</v>
      </c>
      <c r="AU95" s="8">
        <v>30.5</v>
      </c>
      <c r="AW95" s="204">
        <v>30.5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30.5</v>
      </c>
      <c r="BD95" s="204">
        <v>30.5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30.5</v>
      </c>
      <c r="BL95" s="8">
        <f t="shared" si="53"/>
        <v>30.5</v>
      </c>
      <c r="BM95" s="8">
        <f t="shared" si="54"/>
        <v>30.5</v>
      </c>
      <c r="BN95" s="8">
        <f t="shared" si="55"/>
        <v>30.5</v>
      </c>
      <c r="BO95" s="8">
        <f t="shared" si="56"/>
        <v>30.5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'[3]01'!B98</f>
        <v>320</v>
      </c>
      <c r="C96" s="16">
        <f>'[3]01'!C98</f>
        <v>0</v>
      </c>
      <c r="D96" s="16">
        <f>'[3]01'!D98</f>
        <v>0</v>
      </c>
      <c r="E96" s="16">
        <f>'[3]01'!E98</f>
        <v>0</v>
      </c>
      <c r="F96" s="16">
        <f>'[3]01'!F98</f>
        <v>940</v>
      </c>
      <c r="G96" s="16">
        <f>'[3]01'!G98</f>
        <v>0</v>
      </c>
      <c r="H96" s="17">
        <f t="shared" si="59"/>
        <v>1260</v>
      </c>
      <c r="I96" s="15">
        <f>'[3]01'!J98</f>
        <v>305</v>
      </c>
      <c r="J96" s="16">
        <f>'[3]01'!K98</f>
        <v>0</v>
      </c>
      <c r="K96" s="16">
        <f>'[3]01'!L98</f>
        <v>0</v>
      </c>
      <c r="L96" s="16">
        <f>'[3]01'!M98</f>
        <v>0</v>
      </c>
      <c r="M96" s="16">
        <f>'[3]01'!N98</f>
        <v>0</v>
      </c>
      <c r="N96" s="16">
        <f>'[3]01'!O98</f>
        <v>0</v>
      </c>
      <c r="O96" s="17">
        <f t="shared" si="60"/>
        <v>305</v>
      </c>
      <c r="P96" s="18">
        <f>frq!C96</f>
        <v>1</v>
      </c>
      <c r="Q96" s="15">
        <f t="shared" si="33"/>
        <v>305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305</v>
      </c>
      <c r="X96" s="8">
        <f t="shared" si="36"/>
        <v>30.5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30.5</v>
      </c>
      <c r="AE96" s="8">
        <f t="shared" si="43"/>
        <v>30.5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30.5</v>
      </c>
      <c r="AL96" s="8">
        <f t="shared" si="35"/>
        <v>244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244</v>
      </c>
      <c r="AT96" s="8">
        <v>30.5</v>
      </c>
      <c r="AU96" s="8">
        <v>30.5</v>
      </c>
      <c r="AW96" s="204">
        <v>30.5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30.5</v>
      </c>
      <c r="BD96" s="204">
        <v>30.5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30.5</v>
      </c>
      <c r="BL96" s="8">
        <f t="shared" si="53"/>
        <v>30.5</v>
      </c>
      <c r="BM96" s="8">
        <f t="shared" si="54"/>
        <v>30.5</v>
      </c>
      <c r="BN96" s="8">
        <f t="shared" si="55"/>
        <v>30.5</v>
      </c>
      <c r="BO96" s="8">
        <f t="shared" si="56"/>
        <v>30.5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'[3]01'!B99</f>
        <v>320</v>
      </c>
      <c r="C97" s="16">
        <f>'[3]01'!C99</f>
        <v>0</v>
      </c>
      <c r="D97" s="16">
        <f>'[3]01'!D99</f>
        <v>0</v>
      </c>
      <c r="E97" s="16">
        <f>'[3]01'!E99</f>
        <v>0</v>
      </c>
      <c r="F97" s="16">
        <f>'[3]01'!F99</f>
        <v>940</v>
      </c>
      <c r="G97" s="16">
        <f>'[3]01'!G99</f>
        <v>0</v>
      </c>
      <c r="H97" s="17">
        <f t="shared" si="59"/>
        <v>1260</v>
      </c>
      <c r="I97" s="15">
        <f>'[3]01'!J99</f>
        <v>305</v>
      </c>
      <c r="J97" s="16">
        <f>'[3]01'!K99</f>
        <v>0</v>
      </c>
      <c r="K97" s="16">
        <f>'[3]01'!L99</f>
        <v>0</v>
      </c>
      <c r="L97" s="16">
        <f>'[3]01'!M99</f>
        <v>0</v>
      </c>
      <c r="M97" s="16">
        <f>'[3]01'!N99</f>
        <v>0</v>
      </c>
      <c r="N97" s="16">
        <f>'[3]01'!O99</f>
        <v>0</v>
      </c>
      <c r="O97" s="17">
        <f t="shared" si="60"/>
        <v>305</v>
      </c>
      <c r="P97" s="18">
        <f>frq!C97</f>
        <v>1</v>
      </c>
      <c r="Q97" s="15">
        <f t="shared" si="33"/>
        <v>305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305</v>
      </c>
      <c r="X97" s="8">
        <f t="shared" si="36"/>
        <v>30.5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30.5</v>
      </c>
      <c r="AE97" s="8">
        <f t="shared" si="43"/>
        <v>30.5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30.5</v>
      </c>
      <c r="AL97" s="8">
        <f t="shared" si="35"/>
        <v>244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244</v>
      </c>
      <c r="AT97" s="8">
        <v>30.5</v>
      </c>
      <c r="AU97" s="8">
        <v>30.5</v>
      </c>
      <c r="AW97" s="204">
        <v>30.5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30.5</v>
      </c>
      <c r="BD97" s="204">
        <v>30.5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30.5</v>
      </c>
      <c r="BL97" s="8">
        <f t="shared" si="53"/>
        <v>30.5</v>
      </c>
      <c r="BM97" s="8">
        <f t="shared" si="54"/>
        <v>30.5</v>
      </c>
      <c r="BN97" s="8">
        <f t="shared" si="55"/>
        <v>30.5</v>
      </c>
      <c r="BO97" s="8">
        <f t="shared" si="56"/>
        <v>30.5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'[3]01'!B100</f>
        <v>320</v>
      </c>
      <c r="C98" s="16">
        <f>'[3]01'!C100</f>
        <v>0</v>
      </c>
      <c r="D98" s="16">
        <f>'[3]01'!D100</f>
        <v>0</v>
      </c>
      <c r="E98" s="16">
        <f>'[3]01'!E100</f>
        <v>0</v>
      </c>
      <c r="F98" s="16">
        <f>'[3]01'!F100</f>
        <v>940</v>
      </c>
      <c r="G98" s="16">
        <f>'[3]01'!G100</f>
        <v>0</v>
      </c>
      <c r="H98" s="17">
        <f t="shared" si="59"/>
        <v>1260</v>
      </c>
      <c r="I98" s="15">
        <f>'[3]01'!J100</f>
        <v>305</v>
      </c>
      <c r="J98" s="16">
        <f>'[3]01'!K100</f>
        <v>0</v>
      </c>
      <c r="K98" s="16">
        <f>'[3]01'!L100</f>
        <v>0</v>
      </c>
      <c r="L98" s="16">
        <f>'[3]01'!M100</f>
        <v>0</v>
      </c>
      <c r="M98" s="16">
        <f>'[3]01'!N100</f>
        <v>0</v>
      </c>
      <c r="N98" s="16">
        <f>'[3]01'!O100</f>
        <v>0</v>
      </c>
      <c r="O98" s="17">
        <f t="shared" si="60"/>
        <v>305</v>
      </c>
      <c r="P98" s="18">
        <f>frq!C98</f>
        <v>1</v>
      </c>
      <c r="Q98" s="15">
        <f t="shared" si="33"/>
        <v>305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305</v>
      </c>
      <c r="X98" s="8">
        <f t="shared" si="36"/>
        <v>30.5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30.5</v>
      </c>
      <c r="AE98" s="8">
        <f t="shared" si="43"/>
        <v>30.5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30.5</v>
      </c>
      <c r="AL98" s="8">
        <f t="shared" si="35"/>
        <v>244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244</v>
      </c>
      <c r="AT98" s="8">
        <v>30.5</v>
      </c>
      <c r="AU98" s="8">
        <v>30.5</v>
      </c>
      <c r="AW98" s="204">
        <v>30.5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30.5</v>
      </c>
      <c r="BD98" s="204">
        <v>30.5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30.5</v>
      </c>
      <c r="BL98" s="8">
        <f t="shared" si="53"/>
        <v>30.5</v>
      </c>
      <c r="BM98" s="8">
        <f t="shared" si="54"/>
        <v>30.5</v>
      </c>
      <c r="BN98" s="8">
        <f t="shared" si="55"/>
        <v>30.5</v>
      </c>
      <c r="BO98" s="8">
        <f t="shared" si="56"/>
        <v>30.5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7.2649999999999997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7.2649999999999997</v>
      </c>
      <c r="P99" s="15">
        <f t="shared" si="62"/>
        <v>2.4E-2</v>
      </c>
      <c r="Q99" s="15">
        <f t="shared" si="62"/>
        <v>7.2649999999999997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7.2649999999999997</v>
      </c>
      <c r="X99" s="15">
        <f t="shared" si="62"/>
        <v>0.7289600000000005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0.7289600000000005</v>
      </c>
      <c r="AE99" s="15">
        <f t="shared" si="62"/>
        <v>0.7289600000000005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0.7289600000000005</v>
      </c>
      <c r="AL99" s="15">
        <f t="shared" si="62"/>
        <v>5.8070800000000018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5.8070800000000018</v>
      </c>
      <c r="AS99" s="15">
        <f t="shared" si="62"/>
        <v>0</v>
      </c>
      <c r="AT99" s="15">
        <f t="shared" si="62"/>
        <v>0.72905000000000053</v>
      </c>
      <c r="AU99" s="15">
        <f t="shared" si="62"/>
        <v>0.72905000000000053</v>
      </c>
      <c r="AV99" s="15">
        <f t="shared" si="62"/>
        <v>0</v>
      </c>
      <c r="AW99" s="15">
        <f t="shared" si="62"/>
        <v>0.7289600000000005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0.7289600000000005</v>
      </c>
      <c r="BD99" s="15">
        <f t="shared" si="62"/>
        <v>0.7289600000000005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0.7289600000000005</v>
      </c>
      <c r="BK99" s="15"/>
      <c r="BL99" s="15">
        <f t="shared" si="63"/>
        <v>0.72905000000000053</v>
      </c>
      <c r="BM99" s="15">
        <f t="shared" si="63"/>
        <v>0.72905000000000053</v>
      </c>
      <c r="BN99" s="15">
        <f t="shared" si="63"/>
        <v>0.7289600000000005</v>
      </c>
      <c r="BO99" s="15">
        <f t="shared" si="63"/>
        <v>0.7289600000000005</v>
      </c>
      <c r="BP99" s="15">
        <f t="shared" si="63"/>
        <v>8.9999999999999857E-5</v>
      </c>
      <c r="BQ99" s="15">
        <f t="shared" si="63"/>
        <v>8.9999999999999857E-5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44805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44805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7.41</v>
      </c>
      <c r="L79">
        <f>NDMC_EOD!AG79+NDMC_EOD!AH79</f>
        <v>36.36</v>
      </c>
      <c r="M79">
        <f>TPDDL_EOD!AG79+TPDDL_EOD!AH79</f>
        <v>23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7.41</v>
      </c>
      <c r="S79">
        <v>36.36</v>
      </c>
      <c r="T79">
        <v>23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7.41</v>
      </c>
      <c r="L85">
        <f>NDMC_EOD!AG85+NDMC_EOD!AH85</f>
        <v>36.36</v>
      </c>
      <c r="M85">
        <f>TPDDL_EOD!AG85+TPDDL_EOD!AH85</f>
        <v>23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7.41</v>
      </c>
      <c r="S85">
        <v>36.36</v>
      </c>
      <c r="T85">
        <v>23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7.41</v>
      </c>
      <c r="L91">
        <f>NDMC_EOD!AG91+NDMC_EOD!AH91</f>
        <v>36.36</v>
      </c>
      <c r="M91">
        <f>TPDDL_EOD!AG91+TPDDL_EOD!AH91</f>
        <v>23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7.41</v>
      </c>
      <c r="S91">
        <v>36.36</v>
      </c>
      <c r="T91">
        <v>23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7.41</v>
      </c>
      <c r="L97">
        <f>NDMC_EOD!AG97+NDMC_EOD!AH97</f>
        <v>36.36</v>
      </c>
      <c r="M97">
        <f>TPDDL_EOD!AG97+TPDDL_EOD!AH97</f>
        <v>23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7.41</v>
      </c>
      <c r="S97">
        <v>36.36</v>
      </c>
      <c r="T97">
        <v>23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0.17461999999999975</v>
      </c>
      <c r="L99" s="156">
        <f t="shared" si="12"/>
        <v>0.87264000000000064</v>
      </c>
      <c r="M99" s="156">
        <f t="shared" si="12"/>
        <v>0.55522000000000071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0.17461999999999975</v>
      </c>
      <c r="S99" s="156">
        <f t="shared" si="12"/>
        <v>0.87264000000000064</v>
      </c>
      <c r="T99" s="156">
        <f t="shared" si="12"/>
        <v>0.55522000000000071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200</v>
      </c>
      <c r="C3">
        <f>PPCL!E3</f>
        <v>0</v>
      </c>
      <c r="D3">
        <f>PPCL!O3</f>
        <v>35</v>
      </c>
      <c r="E3">
        <f>PPCL!P3</f>
        <v>0</v>
      </c>
      <c r="F3">
        <f>B3+C3</f>
        <v>200</v>
      </c>
      <c r="G3">
        <f>D3+E3</f>
        <v>35</v>
      </c>
      <c r="H3" s="154"/>
      <c r="I3">
        <f>BRPL_EOD!AI3+BRPL_EOD!AJ3</f>
        <v>5.71</v>
      </c>
      <c r="J3">
        <f>BYPL_EOD!AI3+BYPL_EOD!AJ3</f>
        <v>17.86</v>
      </c>
      <c r="K3">
        <f>MES_EOD!AI3+MES_EOD!AJ3</f>
        <v>0</v>
      </c>
      <c r="L3">
        <f>NDMC_EOD!AI3+NDMC_EOD!AJ3</f>
        <v>7.14</v>
      </c>
      <c r="M3">
        <f>TPDDL_EOD!AI3+TPDDL_EOD!AJ3</f>
        <v>4.29</v>
      </c>
      <c r="N3">
        <f t="shared" ref="N3:N66" si="0">SUM(I3:M3)</f>
        <v>35</v>
      </c>
      <c r="O3" s="154">
        <f t="shared" ref="O3:O66" si="1">G3-N3</f>
        <v>0</v>
      </c>
      <c r="P3">
        <v>5.71</v>
      </c>
      <c r="Q3">
        <v>17.86</v>
      </c>
      <c r="R3">
        <v>0</v>
      </c>
      <c r="S3">
        <v>7.14</v>
      </c>
      <c r="T3">
        <v>4.29</v>
      </c>
      <c r="U3" s="156">
        <f t="shared" ref="U3:U66" si="2">SUM(P3:T3)</f>
        <v>35</v>
      </c>
      <c r="V3" s="154">
        <f t="shared" ref="V3:V66" si="3">G3-U3</f>
        <v>0</v>
      </c>
    </row>
    <row r="4" spans="1:22">
      <c r="A4" t="s">
        <v>46</v>
      </c>
      <c r="B4">
        <f>PPCL!D4</f>
        <v>200</v>
      </c>
      <c r="C4">
        <f>PPCL!E4</f>
        <v>0</v>
      </c>
      <c r="D4">
        <f>PPCL!O4</f>
        <v>35</v>
      </c>
      <c r="E4">
        <f>PPCL!P4</f>
        <v>0</v>
      </c>
      <c r="F4">
        <f t="shared" ref="F4:F67" si="4">B4+C4</f>
        <v>200</v>
      </c>
      <c r="G4">
        <f t="shared" ref="G4:G67" si="5">D4+E4</f>
        <v>35</v>
      </c>
      <c r="H4" s="154"/>
      <c r="I4">
        <f>BRPL_EOD!AI4+BRPL_EOD!AJ4</f>
        <v>5.71</v>
      </c>
      <c r="J4">
        <f>BYPL_EOD!AI4+BYPL_EOD!AJ4</f>
        <v>17.86</v>
      </c>
      <c r="K4">
        <f>MES_EOD!AI4+MES_EOD!AJ4</f>
        <v>0</v>
      </c>
      <c r="L4">
        <f>NDMC_EOD!AI4+NDMC_EOD!AJ4</f>
        <v>7.14</v>
      </c>
      <c r="M4">
        <f>TPDDL_EOD!AI4+TPDDL_EOD!AJ4</f>
        <v>4.29</v>
      </c>
      <c r="N4">
        <f t="shared" si="0"/>
        <v>35</v>
      </c>
      <c r="O4" s="154">
        <f t="shared" si="1"/>
        <v>0</v>
      </c>
      <c r="P4">
        <v>5.71</v>
      </c>
      <c r="Q4">
        <v>17.86</v>
      </c>
      <c r="R4">
        <v>0</v>
      </c>
      <c r="S4">
        <v>7.14</v>
      </c>
      <c r="T4">
        <v>4.29</v>
      </c>
      <c r="U4" s="156">
        <f t="shared" si="2"/>
        <v>35</v>
      </c>
      <c r="V4" s="154">
        <f t="shared" si="3"/>
        <v>0</v>
      </c>
    </row>
    <row r="5" spans="1:22">
      <c r="A5" t="s">
        <v>47</v>
      </c>
      <c r="B5">
        <f>PPCL!D5</f>
        <v>200</v>
      </c>
      <c r="C5">
        <f>PPCL!E5</f>
        <v>0</v>
      </c>
      <c r="D5">
        <f>PPCL!O5</f>
        <v>35</v>
      </c>
      <c r="E5">
        <f>PPCL!P5</f>
        <v>0</v>
      </c>
      <c r="F5">
        <f t="shared" si="4"/>
        <v>200</v>
      </c>
      <c r="G5">
        <f t="shared" si="5"/>
        <v>35</v>
      </c>
      <c r="H5" s="154"/>
      <c r="I5">
        <f>BRPL_EOD!AI5+BRPL_EOD!AJ5</f>
        <v>5.71</v>
      </c>
      <c r="J5">
        <f>BYPL_EOD!AI5+BYPL_EOD!AJ5</f>
        <v>17.86</v>
      </c>
      <c r="K5">
        <f>MES_EOD!AI5+MES_EOD!AJ5</f>
        <v>0</v>
      </c>
      <c r="L5">
        <f>NDMC_EOD!AI5+NDMC_EOD!AJ5</f>
        <v>7.14</v>
      </c>
      <c r="M5">
        <f>TPDDL_EOD!AI5+TPDDL_EOD!AJ5</f>
        <v>4.29</v>
      </c>
      <c r="N5">
        <f t="shared" si="0"/>
        <v>35</v>
      </c>
      <c r="O5" s="154">
        <f t="shared" si="1"/>
        <v>0</v>
      </c>
      <c r="P5">
        <v>5.71</v>
      </c>
      <c r="Q5">
        <v>17.86</v>
      </c>
      <c r="R5">
        <v>0</v>
      </c>
      <c r="S5">
        <v>7.14</v>
      </c>
      <c r="T5">
        <v>4.29</v>
      </c>
      <c r="U5" s="156">
        <f t="shared" si="2"/>
        <v>35</v>
      </c>
      <c r="V5" s="154">
        <f t="shared" si="3"/>
        <v>0</v>
      </c>
    </row>
    <row r="6" spans="1:22">
      <c r="A6" t="s">
        <v>48</v>
      </c>
      <c r="B6">
        <f>PPCL!D6</f>
        <v>200</v>
      </c>
      <c r="C6">
        <f>PPCL!E6</f>
        <v>0</v>
      </c>
      <c r="D6">
        <f>PPCL!O6</f>
        <v>35</v>
      </c>
      <c r="E6">
        <f>PPCL!P6</f>
        <v>0</v>
      </c>
      <c r="F6">
        <f t="shared" si="4"/>
        <v>200</v>
      </c>
      <c r="G6">
        <f t="shared" si="5"/>
        <v>35</v>
      </c>
      <c r="H6" s="154"/>
      <c r="I6">
        <f>BRPL_EOD!AI6+BRPL_EOD!AJ6</f>
        <v>5.71</v>
      </c>
      <c r="J6">
        <f>BYPL_EOD!AI6+BYPL_EOD!AJ6</f>
        <v>17.86</v>
      </c>
      <c r="K6">
        <f>MES_EOD!AI6+MES_EOD!AJ6</f>
        <v>0</v>
      </c>
      <c r="L6">
        <f>NDMC_EOD!AI6+NDMC_EOD!AJ6</f>
        <v>7.14</v>
      </c>
      <c r="M6">
        <f>TPDDL_EOD!AI6+TPDDL_EOD!AJ6</f>
        <v>4.29</v>
      </c>
      <c r="N6">
        <f t="shared" si="0"/>
        <v>35</v>
      </c>
      <c r="O6" s="154">
        <f t="shared" si="1"/>
        <v>0</v>
      </c>
      <c r="P6">
        <v>5.71</v>
      </c>
      <c r="Q6">
        <v>17.86</v>
      </c>
      <c r="R6">
        <v>0</v>
      </c>
      <c r="S6">
        <v>7.14</v>
      </c>
      <c r="T6">
        <v>4.29</v>
      </c>
      <c r="U6" s="156">
        <f t="shared" si="2"/>
        <v>35</v>
      </c>
      <c r="V6" s="154">
        <f t="shared" si="3"/>
        <v>0</v>
      </c>
    </row>
    <row r="7" spans="1:22">
      <c r="A7" t="s">
        <v>49</v>
      </c>
      <c r="B7">
        <f>PPCL!D7</f>
        <v>200</v>
      </c>
      <c r="C7">
        <f>PPCL!E7</f>
        <v>0</v>
      </c>
      <c r="D7">
        <f>PPCL!O7</f>
        <v>35</v>
      </c>
      <c r="E7">
        <f>PPCL!P7</f>
        <v>0</v>
      </c>
      <c r="F7">
        <f t="shared" si="4"/>
        <v>200</v>
      </c>
      <c r="G7">
        <f t="shared" si="5"/>
        <v>35</v>
      </c>
      <c r="H7" s="154"/>
      <c r="I7">
        <f>BRPL_EOD!AI7+BRPL_EOD!AJ7</f>
        <v>5.49</v>
      </c>
      <c r="J7">
        <f>BYPL_EOD!AI7+BYPL_EOD!AJ7</f>
        <v>17.16</v>
      </c>
      <c r="K7">
        <f>MES_EOD!AI7+MES_EOD!AJ7</f>
        <v>1.37</v>
      </c>
      <c r="L7">
        <f>NDMC_EOD!AI7+NDMC_EOD!AJ7</f>
        <v>6.86</v>
      </c>
      <c r="M7">
        <f>TPDDL_EOD!AI7+TPDDL_EOD!AJ7</f>
        <v>4.12</v>
      </c>
      <c r="N7">
        <f t="shared" si="0"/>
        <v>35</v>
      </c>
      <c r="O7" s="154">
        <f t="shared" si="1"/>
        <v>0</v>
      </c>
      <c r="P7">
        <v>5.49</v>
      </c>
      <c r="Q7">
        <v>17.16</v>
      </c>
      <c r="R7">
        <v>1.37</v>
      </c>
      <c r="S7">
        <v>6.86</v>
      </c>
      <c r="T7">
        <v>4.12</v>
      </c>
      <c r="U7" s="156">
        <f t="shared" si="2"/>
        <v>35</v>
      </c>
      <c r="V7" s="154">
        <f t="shared" si="3"/>
        <v>0</v>
      </c>
    </row>
    <row r="8" spans="1:22">
      <c r="A8" t="s">
        <v>50</v>
      </c>
      <c r="B8">
        <f>PPCL!D8</f>
        <v>200</v>
      </c>
      <c r="C8">
        <f>PPCL!E8</f>
        <v>0</v>
      </c>
      <c r="D8">
        <f>PPCL!O8</f>
        <v>35</v>
      </c>
      <c r="E8">
        <f>PPCL!P8</f>
        <v>0</v>
      </c>
      <c r="F8">
        <f t="shared" si="4"/>
        <v>200</v>
      </c>
      <c r="G8">
        <f t="shared" si="5"/>
        <v>35</v>
      </c>
      <c r="H8" s="154"/>
      <c r="I8">
        <f>BRPL_EOD!AI8+BRPL_EOD!AJ8</f>
        <v>5.71</v>
      </c>
      <c r="J8">
        <f>BYPL_EOD!AI8+BYPL_EOD!AJ8</f>
        <v>17.86</v>
      </c>
      <c r="K8">
        <f>MES_EOD!AI8+MES_EOD!AJ8</f>
        <v>0</v>
      </c>
      <c r="L8">
        <f>NDMC_EOD!AI8+NDMC_EOD!AJ8</f>
        <v>7.14</v>
      </c>
      <c r="M8">
        <f>TPDDL_EOD!AI8+TPDDL_EOD!AJ8</f>
        <v>4.29</v>
      </c>
      <c r="N8">
        <f t="shared" si="0"/>
        <v>35</v>
      </c>
      <c r="O8" s="154">
        <f t="shared" si="1"/>
        <v>0</v>
      </c>
      <c r="P8">
        <v>5.71</v>
      </c>
      <c r="Q8">
        <v>17.86</v>
      </c>
      <c r="R8">
        <v>0</v>
      </c>
      <c r="S8">
        <v>7.14</v>
      </c>
      <c r="T8">
        <v>4.29</v>
      </c>
      <c r="U8" s="156">
        <f t="shared" si="2"/>
        <v>35</v>
      </c>
      <c r="V8" s="154">
        <f t="shared" si="3"/>
        <v>0</v>
      </c>
    </row>
    <row r="9" spans="1:22">
      <c r="A9" t="s">
        <v>51</v>
      </c>
      <c r="B9">
        <f>PPCL!D9</f>
        <v>200</v>
      </c>
      <c r="C9">
        <f>PPCL!E9</f>
        <v>0</v>
      </c>
      <c r="D9">
        <f>PPCL!O9</f>
        <v>35</v>
      </c>
      <c r="E9">
        <f>PPCL!P9</f>
        <v>0</v>
      </c>
      <c r="F9">
        <f t="shared" si="4"/>
        <v>200</v>
      </c>
      <c r="G9">
        <f t="shared" si="5"/>
        <v>35</v>
      </c>
      <c r="H9" s="154"/>
      <c r="I9">
        <f>BRPL_EOD!AI9+BRPL_EOD!AJ9</f>
        <v>5.71</v>
      </c>
      <c r="J9">
        <f>BYPL_EOD!AI9+BYPL_EOD!AJ9</f>
        <v>17.86</v>
      </c>
      <c r="K9">
        <f>MES_EOD!AI9+MES_EOD!AJ9</f>
        <v>0</v>
      </c>
      <c r="L9">
        <f>NDMC_EOD!AI9+NDMC_EOD!AJ9</f>
        <v>7.14</v>
      </c>
      <c r="M9">
        <f>TPDDL_EOD!AI9+TPDDL_EOD!AJ9</f>
        <v>4.29</v>
      </c>
      <c r="N9">
        <f t="shared" si="0"/>
        <v>35</v>
      </c>
      <c r="O9" s="154">
        <f t="shared" si="1"/>
        <v>0</v>
      </c>
      <c r="P9">
        <v>5.71</v>
      </c>
      <c r="Q9">
        <v>17.86</v>
      </c>
      <c r="R9">
        <v>0</v>
      </c>
      <c r="S9">
        <v>7.14</v>
      </c>
      <c r="T9">
        <v>4.29</v>
      </c>
      <c r="U9" s="156">
        <f t="shared" si="2"/>
        <v>35</v>
      </c>
      <c r="V9" s="154">
        <f t="shared" si="3"/>
        <v>0</v>
      </c>
    </row>
    <row r="10" spans="1:22">
      <c r="A10" t="s">
        <v>52</v>
      </c>
      <c r="B10">
        <f>PPCL!D10</f>
        <v>200</v>
      </c>
      <c r="C10">
        <f>PPCL!E10</f>
        <v>0</v>
      </c>
      <c r="D10">
        <f>PPCL!O10</f>
        <v>35</v>
      </c>
      <c r="E10">
        <f>PPCL!P10</f>
        <v>0</v>
      </c>
      <c r="F10">
        <f t="shared" si="4"/>
        <v>200</v>
      </c>
      <c r="G10">
        <f t="shared" si="5"/>
        <v>35</v>
      </c>
      <c r="H10" s="154"/>
      <c r="I10">
        <f>BRPL_EOD!AI10+BRPL_EOD!AJ10</f>
        <v>5.71</v>
      </c>
      <c r="J10">
        <f>BYPL_EOD!AI10+BYPL_EOD!AJ10</f>
        <v>17.86</v>
      </c>
      <c r="K10">
        <f>MES_EOD!AI10+MES_EOD!AJ10</f>
        <v>0</v>
      </c>
      <c r="L10">
        <f>NDMC_EOD!AI10+NDMC_EOD!AJ10</f>
        <v>7.14</v>
      </c>
      <c r="M10">
        <f>TPDDL_EOD!AI10+TPDDL_EOD!AJ10</f>
        <v>4.29</v>
      </c>
      <c r="N10">
        <f t="shared" si="0"/>
        <v>35</v>
      </c>
      <c r="O10" s="154">
        <f t="shared" si="1"/>
        <v>0</v>
      </c>
      <c r="P10">
        <v>5.71</v>
      </c>
      <c r="Q10">
        <v>17.86</v>
      </c>
      <c r="R10">
        <v>0</v>
      </c>
      <c r="S10">
        <v>7.14</v>
      </c>
      <c r="T10">
        <v>4.29</v>
      </c>
      <c r="U10" s="156">
        <f t="shared" si="2"/>
        <v>35</v>
      </c>
      <c r="V10" s="154">
        <f t="shared" si="3"/>
        <v>0</v>
      </c>
    </row>
    <row r="11" spans="1:22">
      <c r="A11" t="s">
        <v>53</v>
      </c>
      <c r="B11">
        <f>PPCL!D11</f>
        <v>200</v>
      </c>
      <c r="C11">
        <f>PPCL!E11</f>
        <v>0</v>
      </c>
      <c r="D11">
        <f>PPCL!O11</f>
        <v>35</v>
      </c>
      <c r="E11">
        <f>PPCL!P11</f>
        <v>0</v>
      </c>
      <c r="F11">
        <f t="shared" si="4"/>
        <v>200</v>
      </c>
      <c r="G11">
        <f t="shared" si="5"/>
        <v>35</v>
      </c>
      <c r="H11" s="154"/>
      <c r="I11">
        <f>BRPL_EOD!AI11+BRPL_EOD!AJ11</f>
        <v>5.71</v>
      </c>
      <c r="J11">
        <f>BYPL_EOD!AI11+BYPL_EOD!AJ11</f>
        <v>17.86</v>
      </c>
      <c r="K11">
        <f>MES_EOD!AI11+MES_EOD!AJ11</f>
        <v>0</v>
      </c>
      <c r="L11">
        <f>NDMC_EOD!AI11+NDMC_EOD!AJ11</f>
        <v>7.14</v>
      </c>
      <c r="M11">
        <f>TPDDL_EOD!AI11+TPDDL_EOD!AJ11</f>
        <v>4.29</v>
      </c>
      <c r="N11">
        <f t="shared" si="0"/>
        <v>35</v>
      </c>
      <c r="O11" s="154">
        <f t="shared" si="1"/>
        <v>0</v>
      </c>
      <c r="P11">
        <v>5.71</v>
      </c>
      <c r="Q11">
        <v>17.86</v>
      </c>
      <c r="R11">
        <v>0</v>
      </c>
      <c r="S11">
        <v>7.14</v>
      </c>
      <c r="T11">
        <v>4.29</v>
      </c>
      <c r="U11" s="156">
        <f t="shared" si="2"/>
        <v>35</v>
      </c>
      <c r="V11" s="154">
        <f t="shared" si="3"/>
        <v>0</v>
      </c>
    </row>
    <row r="12" spans="1:22">
      <c r="A12" t="s">
        <v>54</v>
      </c>
      <c r="B12">
        <f>PPCL!D12</f>
        <v>200</v>
      </c>
      <c r="C12">
        <f>PPCL!E12</f>
        <v>0</v>
      </c>
      <c r="D12">
        <f>PPCL!O12</f>
        <v>33</v>
      </c>
      <c r="E12">
        <f>PPCL!P12</f>
        <v>0</v>
      </c>
      <c r="F12">
        <f t="shared" si="4"/>
        <v>200</v>
      </c>
      <c r="G12">
        <f t="shared" si="5"/>
        <v>33</v>
      </c>
      <c r="H12" s="154"/>
      <c r="I12">
        <f>BRPL_EOD!AI12+BRPL_EOD!AJ12</f>
        <v>5.39</v>
      </c>
      <c r="J12">
        <f>BYPL_EOD!AI12+BYPL_EOD!AJ12</f>
        <v>16.84</v>
      </c>
      <c r="K12">
        <f>MES_EOD!AI12+MES_EOD!AJ12</f>
        <v>0</v>
      </c>
      <c r="L12">
        <f>NDMC_EOD!AI12+NDMC_EOD!AJ12</f>
        <v>6.73</v>
      </c>
      <c r="M12">
        <f>TPDDL_EOD!AI12+TPDDL_EOD!AJ12</f>
        <v>4.04</v>
      </c>
      <c r="N12">
        <f t="shared" si="0"/>
        <v>33</v>
      </c>
      <c r="O12" s="154">
        <f t="shared" si="1"/>
        <v>0</v>
      </c>
      <c r="P12">
        <v>5.39</v>
      </c>
      <c r="Q12">
        <v>16.84</v>
      </c>
      <c r="R12">
        <v>0</v>
      </c>
      <c r="S12">
        <v>6.73</v>
      </c>
      <c r="T12">
        <v>4.04</v>
      </c>
      <c r="U12" s="156">
        <f t="shared" si="2"/>
        <v>33</v>
      </c>
      <c r="V12" s="154">
        <f t="shared" si="3"/>
        <v>0</v>
      </c>
    </row>
    <row r="13" spans="1:22">
      <c r="A13" t="s">
        <v>55</v>
      </c>
      <c r="B13">
        <f>PPCL!D13</f>
        <v>200</v>
      </c>
      <c r="C13">
        <f>PPCL!E13</f>
        <v>0</v>
      </c>
      <c r="D13">
        <f>PPCL!O13</f>
        <v>33</v>
      </c>
      <c r="E13">
        <f>PPCL!P13</f>
        <v>0</v>
      </c>
      <c r="F13">
        <f t="shared" si="4"/>
        <v>200</v>
      </c>
      <c r="G13">
        <f t="shared" si="5"/>
        <v>33</v>
      </c>
      <c r="H13" s="154"/>
      <c r="I13">
        <f>BRPL_EOD!AI13+BRPL_EOD!AJ13</f>
        <v>5.18</v>
      </c>
      <c r="J13">
        <f>BYPL_EOD!AI13+BYPL_EOD!AJ13</f>
        <v>16.18</v>
      </c>
      <c r="K13">
        <f>MES_EOD!AI13+MES_EOD!AJ13</f>
        <v>1.29</v>
      </c>
      <c r="L13">
        <f>NDMC_EOD!AI13+NDMC_EOD!AJ13</f>
        <v>6.47</v>
      </c>
      <c r="M13">
        <f>TPDDL_EOD!AI13+TPDDL_EOD!AJ13</f>
        <v>3.88</v>
      </c>
      <c r="N13">
        <f t="shared" si="0"/>
        <v>33</v>
      </c>
      <c r="O13" s="154">
        <f t="shared" si="1"/>
        <v>0</v>
      </c>
      <c r="P13">
        <v>5.18</v>
      </c>
      <c r="Q13">
        <v>16.18</v>
      </c>
      <c r="R13">
        <v>1.29</v>
      </c>
      <c r="S13">
        <v>6.47</v>
      </c>
      <c r="T13">
        <v>3.88</v>
      </c>
      <c r="U13" s="156">
        <f t="shared" si="2"/>
        <v>33</v>
      </c>
      <c r="V13" s="154">
        <f t="shared" si="3"/>
        <v>0</v>
      </c>
    </row>
    <row r="14" spans="1:22">
      <c r="A14" t="s">
        <v>56</v>
      </c>
      <c r="B14">
        <f>PPCL!D14</f>
        <v>200</v>
      </c>
      <c r="C14">
        <f>PPCL!E14</f>
        <v>0</v>
      </c>
      <c r="D14">
        <f>PPCL!O14</f>
        <v>33</v>
      </c>
      <c r="E14">
        <f>PPCL!P14</f>
        <v>0</v>
      </c>
      <c r="F14">
        <f t="shared" si="4"/>
        <v>200</v>
      </c>
      <c r="G14">
        <f t="shared" si="5"/>
        <v>33</v>
      </c>
      <c r="H14" s="154"/>
      <c r="I14">
        <f>BRPL_EOD!AI14+BRPL_EOD!AJ14</f>
        <v>5.39</v>
      </c>
      <c r="J14">
        <f>BYPL_EOD!AI14+BYPL_EOD!AJ14</f>
        <v>16.84</v>
      </c>
      <c r="K14">
        <f>MES_EOD!AI14+MES_EOD!AJ14</f>
        <v>0</v>
      </c>
      <c r="L14">
        <f>NDMC_EOD!AI14+NDMC_EOD!AJ14</f>
        <v>6.73</v>
      </c>
      <c r="M14">
        <f>TPDDL_EOD!AI14+TPDDL_EOD!AJ14</f>
        <v>4.04</v>
      </c>
      <c r="N14">
        <f t="shared" si="0"/>
        <v>33</v>
      </c>
      <c r="O14" s="154">
        <f t="shared" si="1"/>
        <v>0</v>
      </c>
      <c r="P14">
        <v>5.39</v>
      </c>
      <c r="Q14">
        <v>16.84</v>
      </c>
      <c r="R14">
        <v>0</v>
      </c>
      <c r="S14">
        <v>6.73</v>
      </c>
      <c r="T14">
        <v>4.04</v>
      </c>
      <c r="U14" s="156">
        <f t="shared" si="2"/>
        <v>33</v>
      </c>
      <c r="V14" s="154">
        <f t="shared" si="3"/>
        <v>0</v>
      </c>
    </row>
    <row r="15" spans="1:22">
      <c r="A15" t="s">
        <v>57</v>
      </c>
      <c r="B15">
        <f>PPCL!D15</f>
        <v>200</v>
      </c>
      <c r="C15">
        <f>PPCL!E15</f>
        <v>0</v>
      </c>
      <c r="D15">
        <f>PPCL!O15</f>
        <v>33</v>
      </c>
      <c r="E15">
        <f>PPCL!P15</f>
        <v>0</v>
      </c>
      <c r="F15">
        <f t="shared" si="4"/>
        <v>200</v>
      </c>
      <c r="G15">
        <f t="shared" si="5"/>
        <v>33</v>
      </c>
      <c r="H15" s="154"/>
      <c r="I15">
        <f>BRPL_EOD!AI15+BRPL_EOD!AJ15</f>
        <v>5.39</v>
      </c>
      <c r="J15">
        <f>BYPL_EOD!AI15+BYPL_EOD!AJ15</f>
        <v>16.84</v>
      </c>
      <c r="K15">
        <f>MES_EOD!AI15+MES_EOD!AJ15</f>
        <v>0</v>
      </c>
      <c r="L15">
        <f>NDMC_EOD!AI15+NDMC_EOD!AJ15</f>
        <v>6.73</v>
      </c>
      <c r="M15">
        <f>TPDDL_EOD!AI15+TPDDL_EOD!AJ15</f>
        <v>4.04</v>
      </c>
      <c r="N15">
        <f t="shared" si="0"/>
        <v>33</v>
      </c>
      <c r="O15" s="154">
        <f t="shared" si="1"/>
        <v>0</v>
      </c>
      <c r="P15">
        <v>5.39</v>
      </c>
      <c r="Q15">
        <v>16.84</v>
      </c>
      <c r="R15">
        <v>0</v>
      </c>
      <c r="S15">
        <v>6.73</v>
      </c>
      <c r="T15">
        <v>4.04</v>
      </c>
      <c r="U15" s="156">
        <f t="shared" si="2"/>
        <v>33</v>
      </c>
      <c r="V15" s="154">
        <f t="shared" si="3"/>
        <v>0</v>
      </c>
    </row>
    <row r="16" spans="1:22">
      <c r="A16" t="s">
        <v>58</v>
      </c>
      <c r="B16">
        <f>PPCL!D16</f>
        <v>200</v>
      </c>
      <c r="C16">
        <f>PPCL!E16</f>
        <v>0</v>
      </c>
      <c r="D16">
        <f>PPCL!O16</f>
        <v>33</v>
      </c>
      <c r="E16">
        <f>PPCL!P16</f>
        <v>0</v>
      </c>
      <c r="F16">
        <f t="shared" si="4"/>
        <v>200</v>
      </c>
      <c r="G16">
        <f t="shared" si="5"/>
        <v>33</v>
      </c>
      <c r="H16" s="154"/>
      <c r="I16">
        <f>BRPL_EOD!AI16+BRPL_EOD!AJ16</f>
        <v>5.39</v>
      </c>
      <c r="J16">
        <f>BYPL_EOD!AI16+BYPL_EOD!AJ16</f>
        <v>16.84</v>
      </c>
      <c r="K16">
        <f>MES_EOD!AI16+MES_EOD!AJ16</f>
        <v>0</v>
      </c>
      <c r="L16">
        <f>NDMC_EOD!AI16+NDMC_EOD!AJ16</f>
        <v>6.73</v>
      </c>
      <c r="M16">
        <f>TPDDL_EOD!AI16+TPDDL_EOD!AJ16</f>
        <v>4.04</v>
      </c>
      <c r="N16">
        <f t="shared" si="0"/>
        <v>33</v>
      </c>
      <c r="O16" s="154">
        <f t="shared" si="1"/>
        <v>0</v>
      </c>
      <c r="P16">
        <v>5.39</v>
      </c>
      <c r="Q16">
        <v>16.84</v>
      </c>
      <c r="R16">
        <v>0</v>
      </c>
      <c r="S16">
        <v>6.73</v>
      </c>
      <c r="T16">
        <v>4.04</v>
      </c>
      <c r="U16" s="156">
        <f t="shared" si="2"/>
        <v>33</v>
      </c>
      <c r="V16" s="154">
        <f t="shared" si="3"/>
        <v>0</v>
      </c>
    </row>
    <row r="17" spans="1:22">
      <c r="A17" t="s">
        <v>59</v>
      </c>
      <c r="B17">
        <f>PPCL!D17</f>
        <v>200</v>
      </c>
      <c r="C17">
        <f>PPCL!E17</f>
        <v>0</v>
      </c>
      <c r="D17">
        <f>PPCL!O17</f>
        <v>33</v>
      </c>
      <c r="E17">
        <f>PPCL!P17</f>
        <v>0</v>
      </c>
      <c r="F17">
        <f t="shared" si="4"/>
        <v>200</v>
      </c>
      <c r="G17">
        <f t="shared" si="5"/>
        <v>33</v>
      </c>
      <c r="H17" s="154"/>
      <c r="I17">
        <f>BRPL_EOD!AI17+BRPL_EOD!AJ17</f>
        <v>5.39</v>
      </c>
      <c r="J17">
        <f>BYPL_EOD!AI17+BYPL_EOD!AJ17</f>
        <v>16.84</v>
      </c>
      <c r="K17">
        <f>MES_EOD!AI17+MES_EOD!AJ17</f>
        <v>0</v>
      </c>
      <c r="L17">
        <f>NDMC_EOD!AI17+NDMC_EOD!AJ17</f>
        <v>6.73</v>
      </c>
      <c r="M17">
        <f>TPDDL_EOD!AI17+TPDDL_EOD!AJ17</f>
        <v>4.04</v>
      </c>
      <c r="N17">
        <f t="shared" si="0"/>
        <v>33</v>
      </c>
      <c r="O17" s="154">
        <f t="shared" si="1"/>
        <v>0</v>
      </c>
      <c r="P17">
        <v>5.39</v>
      </c>
      <c r="Q17">
        <v>16.84</v>
      </c>
      <c r="R17">
        <v>0</v>
      </c>
      <c r="S17">
        <v>6.73</v>
      </c>
      <c r="T17">
        <v>4.04</v>
      </c>
      <c r="U17" s="156">
        <f t="shared" si="2"/>
        <v>33</v>
      </c>
      <c r="V17" s="154">
        <f t="shared" si="3"/>
        <v>0</v>
      </c>
    </row>
    <row r="18" spans="1:22">
      <c r="A18" t="s">
        <v>60</v>
      </c>
      <c r="B18">
        <f>PPCL!D18</f>
        <v>200</v>
      </c>
      <c r="C18">
        <f>PPCL!E18</f>
        <v>0</v>
      </c>
      <c r="D18">
        <f>PPCL!O18</f>
        <v>33</v>
      </c>
      <c r="E18">
        <f>PPCL!P18</f>
        <v>0</v>
      </c>
      <c r="F18">
        <f t="shared" si="4"/>
        <v>200</v>
      </c>
      <c r="G18">
        <f t="shared" si="5"/>
        <v>33</v>
      </c>
      <c r="H18" s="154"/>
      <c r="I18">
        <f>BRPL_EOD!AI18+BRPL_EOD!AJ18</f>
        <v>5.39</v>
      </c>
      <c r="J18">
        <f>BYPL_EOD!AI18+BYPL_EOD!AJ18</f>
        <v>16.84</v>
      </c>
      <c r="K18">
        <f>MES_EOD!AI18+MES_EOD!AJ18</f>
        <v>0</v>
      </c>
      <c r="L18">
        <f>NDMC_EOD!AI18+NDMC_EOD!AJ18</f>
        <v>6.73</v>
      </c>
      <c r="M18">
        <f>TPDDL_EOD!AI18+TPDDL_EOD!AJ18</f>
        <v>4.04</v>
      </c>
      <c r="N18">
        <f t="shared" si="0"/>
        <v>33</v>
      </c>
      <c r="O18" s="154">
        <f t="shared" si="1"/>
        <v>0</v>
      </c>
      <c r="P18">
        <v>5.39</v>
      </c>
      <c r="Q18">
        <v>16.84</v>
      </c>
      <c r="R18">
        <v>0</v>
      </c>
      <c r="S18">
        <v>6.73</v>
      </c>
      <c r="T18">
        <v>4.04</v>
      </c>
      <c r="U18" s="156">
        <f t="shared" si="2"/>
        <v>33</v>
      </c>
      <c r="V18" s="154">
        <f t="shared" si="3"/>
        <v>0</v>
      </c>
    </row>
    <row r="19" spans="1:22">
      <c r="A19" t="s">
        <v>61</v>
      </c>
      <c r="B19">
        <f>PPCL!D19</f>
        <v>200</v>
      </c>
      <c r="C19">
        <f>PPCL!E19</f>
        <v>0</v>
      </c>
      <c r="D19">
        <f>PPCL!O19</f>
        <v>33</v>
      </c>
      <c r="E19">
        <f>PPCL!P19</f>
        <v>0</v>
      </c>
      <c r="F19">
        <f t="shared" si="4"/>
        <v>200</v>
      </c>
      <c r="G19">
        <f t="shared" si="5"/>
        <v>33</v>
      </c>
      <c r="H19" s="154"/>
      <c r="I19">
        <f>BRPL_EOD!AI19+BRPL_EOD!AJ19</f>
        <v>5.18</v>
      </c>
      <c r="J19">
        <f>BYPL_EOD!AI19+BYPL_EOD!AJ19</f>
        <v>16.18</v>
      </c>
      <c r="K19">
        <f>MES_EOD!AI19+MES_EOD!AJ19</f>
        <v>1.29</v>
      </c>
      <c r="L19">
        <f>NDMC_EOD!AI19+NDMC_EOD!AJ19</f>
        <v>6.47</v>
      </c>
      <c r="M19">
        <f>TPDDL_EOD!AI19+TPDDL_EOD!AJ19</f>
        <v>3.88</v>
      </c>
      <c r="N19">
        <f t="shared" si="0"/>
        <v>33</v>
      </c>
      <c r="O19" s="154">
        <f t="shared" si="1"/>
        <v>0</v>
      </c>
      <c r="P19">
        <v>5.18</v>
      </c>
      <c r="Q19">
        <v>16.18</v>
      </c>
      <c r="R19">
        <v>1.29</v>
      </c>
      <c r="S19">
        <v>6.47</v>
      </c>
      <c r="T19">
        <v>3.88</v>
      </c>
      <c r="U19" s="156">
        <f t="shared" si="2"/>
        <v>33</v>
      </c>
      <c r="V19" s="154">
        <f t="shared" si="3"/>
        <v>0</v>
      </c>
    </row>
    <row r="20" spans="1:22">
      <c r="A20" t="s">
        <v>62</v>
      </c>
      <c r="B20">
        <f>PPCL!D20</f>
        <v>200</v>
      </c>
      <c r="C20">
        <f>PPCL!E20</f>
        <v>0</v>
      </c>
      <c r="D20">
        <f>PPCL!O20</f>
        <v>33</v>
      </c>
      <c r="E20">
        <f>PPCL!P20</f>
        <v>0</v>
      </c>
      <c r="F20">
        <f t="shared" si="4"/>
        <v>200</v>
      </c>
      <c r="G20">
        <f t="shared" si="5"/>
        <v>33</v>
      </c>
      <c r="H20" s="154"/>
      <c r="I20">
        <f>BRPL_EOD!AI20+BRPL_EOD!AJ20</f>
        <v>5.39</v>
      </c>
      <c r="J20">
        <f>BYPL_EOD!AI20+BYPL_EOD!AJ20</f>
        <v>16.84</v>
      </c>
      <c r="K20">
        <f>MES_EOD!AI20+MES_EOD!AJ20</f>
        <v>0</v>
      </c>
      <c r="L20">
        <f>NDMC_EOD!AI20+NDMC_EOD!AJ20</f>
        <v>6.73</v>
      </c>
      <c r="M20">
        <f>TPDDL_EOD!AI20+TPDDL_EOD!AJ20</f>
        <v>4.04</v>
      </c>
      <c r="N20">
        <f t="shared" si="0"/>
        <v>33</v>
      </c>
      <c r="O20" s="154">
        <f t="shared" si="1"/>
        <v>0</v>
      </c>
      <c r="P20">
        <v>5.39</v>
      </c>
      <c r="Q20">
        <v>16.84</v>
      </c>
      <c r="R20">
        <v>0</v>
      </c>
      <c r="S20">
        <v>6.73</v>
      </c>
      <c r="T20">
        <v>4.04</v>
      </c>
      <c r="U20" s="156">
        <f t="shared" si="2"/>
        <v>33</v>
      </c>
      <c r="V20" s="154">
        <f t="shared" si="3"/>
        <v>0</v>
      </c>
    </row>
    <row r="21" spans="1:22">
      <c r="A21" t="s">
        <v>63</v>
      </c>
      <c r="B21">
        <f>PPCL!D21</f>
        <v>200</v>
      </c>
      <c r="C21">
        <f>PPCL!E21</f>
        <v>0</v>
      </c>
      <c r="D21">
        <f>PPCL!O21</f>
        <v>33</v>
      </c>
      <c r="E21">
        <f>PPCL!P21</f>
        <v>0</v>
      </c>
      <c r="F21">
        <f t="shared" si="4"/>
        <v>200</v>
      </c>
      <c r="G21">
        <f t="shared" si="5"/>
        <v>33</v>
      </c>
      <c r="H21" s="154"/>
      <c r="I21">
        <f>BRPL_EOD!AI21+BRPL_EOD!AJ21</f>
        <v>5.39</v>
      </c>
      <c r="J21">
        <f>BYPL_EOD!AI21+BYPL_EOD!AJ21</f>
        <v>16.84</v>
      </c>
      <c r="K21">
        <f>MES_EOD!AI21+MES_EOD!AJ21</f>
        <v>0</v>
      </c>
      <c r="L21">
        <f>NDMC_EOD!AI21+NDMC_EOD!AJ21</f>
        <v>6.73</v>
      </c>
      <c r="M21">
        <f>TPDDL_EOD!AI21+TPDDL_EOD!AJ21</f>
        <v>4.04</v>
      </c>
      <c r="N21">
        <f t="shared" si="0"/>
        <v>33</v>
      </c>
      <c r="O21" s="154">
        <f t="shared" si="1"/>
        <v>0</v>
      </c>
      <c r="P21">
        <v>5.39</v>
      </c>
      <c r="Q21">
        <v>16.84</v>
      </c>
      <c r="R21">
        <v>0</v>
      </c>
      <c r="S21">
        <v>6.73</v>
      </c>
      <c r="T21">
        <v>4.04</v>
      </c>
      <c r="U21" s="156">
        <f t="shared" si="2"/>
        <v>33</v>
      </c>
      <c r="V21" s="154">
        <f t="shared" si="3"/>
        <v>0</v>
      </c>
    </row>
    <row r="22" spans="1:22">
      <c r="A22" t="s">
        <v>64</v>
      </c>
      <c r="B22">
        <f>PPCL!D22</f>
        <v>200</v>
      </c>
      <c r="C22">
        <f>PPCL!E22</f>
        <v>0</v>
      </c>
      <c r="D22">
        <f>PPCL!O22</f>
        <v>33</v>
      </c>
      <c r="E22">
        <f>PPCL!P22</f>
        <v>0</v>
      </c>
      <c r="F22">
        <f t="shared" si="4"/>
        <v>200</v>
      </c>
      <c r="G22">
        <f t="shared" si="5"/>
        <v>33</v>
      </c>
      <c r="H22" s="154"/>
      <c r="I22">
        <f>BRPL_EOD!AI22+BRPL_EOD!AJ22</f>
        <v>5.39</v>
      </c>
      <c r="J22">
        <f>BYPL_EOD!AI22+BYPL_EOD!AJ22</f>
        <v>16.84</v>
      </c>
      <c r="K22">
        <f>MES_EOD!AI22+MES_EOD!AJ22</f>
        <v>0</v>
      </c>
      <c r="L22">
        <f>NDMC_EOD!AI22+NDMC_EOD!AJ22</f>
        <v>6.73</v>
      </c>
      <c r="M22">
        <f>TPDDL_EOD!AI22+TPDDL_EOD!AJ22</f>
        <v>4.04</v>
      </c>
      <c r="N22">
        <f t="shared" si="0"/>
        <v>33</v>
      </c>
      <c r="O22" s="154">
        <f t="shared" si="1"/>
        <v>0</v>
      </c>
      <c r="P22">
        <v>5.39</v>
      </c>
      <c r="Q22">
        <v>16.84</v>
      </c>
      <c r="R22">
        <v>0</v>
      </c>
      <c r="S22">
        <v>6.73</v>
      </c>
      <c r="T22">
        <v>4.04</v>
      </c>
      <c r="U22" s="156">
        <f t="shared" si="2"/>
        <v>33</v>
      </c>
      <c r="V22" s="154">
        <f t="shared" si="3"/>
        <v>0</v>
      </c>
    </row>
    <row r="23" spans="1:22">
      <c r="A23" t="s">
        <v>65</v>
      </c>
      <c r="B23">
        <f>PPCL!D23</f>
        <v>200</v>
      </c>
      <c r="C23">
        <f>PPCL!E23</f>
        <v>0</v>
      </c>
      <c r="D23">
        <f>PPCL!O23</f>
        <v>33</v>
      </c>
      <c r="E23">
        <f>PPCL!P23</f>
        <v>0</v>
      </c>
      <c r="F23">
        <f t="shared" si="4"/>
        <v>200</v>
      </c>
      <c r="G23">
        <f t="shared" si="5"/>
        <v>33</v>
      </c>
      <c r="H23" s="154"/>
      <c r="I23">
        <f>BRPL_EOD!AI23+BRPL_EOD!AJ23</f>
        <v>5.39</v>
      </c>
      <c r="J23">
        <f>BYPL_EOD!AI23+BYPL_EOD!AJ23</f>
        <v>16.84</v>
      </c>
      <c r="K23">
        <f>MES_EOD!AI23+MES_EOD!AJ23</f>
        <v>0</v>
      </c>
      <c r="L23">
        <f>NDMC_EOD!AI23+NDMC_EOD!AJ23</f>
        <v>6.73</v>
      </c>
      <c r="M23">
        <f>TPDDL_EOD!AI23+TPDDL_EOD!AJ23</f>
        <v>4.04</v>
      </c>
      <c r="N23">
        <f t="shared" si="0"/>
        <v>33</v>
      </c>
      <c r="O23" s="154">
        <f t="shared" si="1"/>
        <v>0</v>
      </c>
      <c r="P23">
        <v>5.39</v>
      </c>
      <c r="Q23">
        <v>16.84</v>
      </c>
      <c r="R23">
        <v>0</v>
      </c>
      <c r="S23">
        <v>6.73</v>
      </c>
      <c r="T23">
        <v>4.04</v>
      </c>
      <c r="U23" s="156">
        <f t="shared" si="2"/>
        <v>33</v>
      </c>
      <c r="V23" s="154">
        <f t="shared" si="3"/>
        <v>0</v>
      </c>
    </row>
    <row r="24" spans="1:22">
      <c r="A24" t="s">
        <v>66</v>
      </c>
      <c r="B24">
        <f>PPCL!D24</f>
        <v>200</v>
      </c>
      <c r="C24">
        <f>PPCL!E24</f>
        <v>0</v>
      </c>
      <c r="D24">
        <f>PPCL!O24</f>
        <v>33</v>
      </c>
      <c r="E24">
        <f>PPCL!P24</f>
        <v>0</v>
      </c>
      <c r="F24">
        <f t="shared" si="4"/>
        <v>200</v>
      </c>
      <c r="G24">
        <f t="shared" si="5"/>
        <v>33</v>
      </c>
      <c r="H24" s="154"/>
      <c r="I24">
        <f>BRPL_EOD!AI24+BRPL_EOD!AJ24</f>
        <v>5.39</v>
      </c>
      <c r="J24">
        <f>BYPL_EOD!AI24+BYPL_EOD!AJ24</f>
        <v>16.84</v>
      </c>
      <c r="K24">
        <f>MES_EOD!AI24+MES_EOD!AJ24</f>
        <v>0</v>
      </c>
      <c r="L24">
        <f>NDMC_EOD!AI24+NDMC_EOD!AJ24</f>
        <v>6.73</v>
      </c>
      <c r="M24">
        <f>TPDDL_EOD!AI24+TPDDL_EOD!AJ24</f>
        <v>4.04</v>
      </c>
      <c r="N24">
        <f t="shared" si="0"/>
        <v>33</v>
      </c>
      <c r="O24" s="154">
        <f t="shared" si="1"/>
        <v>0</v>
      </c>
      <c r="P24">
        <v>5.39</v>
      </c>
      <c r="Q24">
        <v>16.84</v>
      </c>
      <c r="R24">
        <v>0</v>
      </c>
      <c r="S24">
        <v>6.73</v>
      </c>
      <c r="T24">
        <v>4.04</v>
      </c>
      <c r="U24" s="156">
        <f t="shared" si="2"/>
        <v>33</v>
      </c>
      <c r="V24" s="154">
        <f t="shared" si="3"/>
        <v>0</v>
      </c>
    </row>
    <row r="25" spans="1:22">
      <c r="A25" t="s">
        <v>67</v>
      </c>
      <c r="B25">
        <f>PPCL!D25</f>
        <v>200</v>
      </c>
      <c r="C25">
        <f>PPCL!E25</f>
        <v>0</v>
      </c>
      <c r="D25">
        <f>PPCL!O25</f>
        <v>33</v>
      </c>
      <c r="E25">
        <f>PPCL!P25</f>
        <v>0</v>
      </c>
      <c r="F25">
        <f t="shared" si="4"/>
        <v>200</v>
      </c>
      <c r="G25">
        <f t="shared" si="5"/>
        <v>33</v>
      </c>
      <c r="H25" s="154"/>
      <c r="I25">
        <f>BRPL_EOD!AI25+BRPL_EOD!AJ25</f>
        <v>5.18</v>
      </c>
      <c r="J25">
        <f>BYPL_EOD!AI25+BYPL_EOD!AJ25</f>
        <v>16.18</v>
      </c>
      <c r="K25">
        <f>MES_EOD!AI25+MES_EOD!AJ25</f>
        <v>1.29</v>
      </c>
      <c r="L25">
        <f>NDMC_EOD!AI25+NDMC_EOD!AJ25</f>
        <v>6.47</v>
      </c>
      <c r="M25">
        <f>TPDDL_EOD!AI25+TPDDL_EOD!AJ25</f>
        <v>3.88</v>
      </c>
      <c r="N25">
        <f t="shared" si="0"/>
        <v>33</v>
      </c>
      <c r="O25" s="154">
        <f t="shared" si="1"/>
        <v>0</v>
      </c>
      <c r="P25">
        <v>5.18</v>
      </c>
      <c r="Q25">
        <v>16.18</v>
      </c>
      <c r="R25">
        <v>1.29</v>
      </c>
      <c r="S25">
        <v>6.47</v>
      </c>
      <c r="T25">
        <v>3.88</v>
      </c>
      <c r="U25" s="156">
        <f t="shared" si="2"/>
        <v>33</v>
      </c>
      <c r="V25" s="154">
        <f t="shared" si="3"/>
        <v>0</v>
      </c>
    </row>
    <row r="26" spans="1:22">
      <c r="A26" t="s">
        <v>68</v>
      </c>
      <c r="B26">
        <f>PPCL!D26</f>
        <v>200</v>
      </c>
      <c r="C26">
        <f>PPCL!E26</f>
        <v>0</v>
      </c>
      <c r="D26">
        <f>PPCL!O26</f>
        <v>33</v>
      </c>
      <c r="E26">
        <f>PPCL!P26</f>
        <v>0</v>
      </c>
      <c r="F26">
        <f t="shared" si="4"/>
        <v>200</v>
      </c>
      <c r="G26">
        <f t="shared" si="5"/>
        <v>33</v>
      </c>
      <c r="H26" s="154"/>
      <c r="I26">
        <f>BRPL_EOD!AI26+BRPL_EOD!AJ26</f>
        <v>9.34</v>
      </c>
      <c r="J26">
        <f>BYPL_EOD!AI26+BYPL_EOD!AJ26</f>
        <v>5.3</v>
      </c>
      <c r="K26">
        <f>MES_EOD!AI26+MES_EOD!AJ26</f>
        <v>2</v>
      </c>
      <c r="L26">
        <f>NDMC_EOD!AI26+NDMC_EOD!AJ26</f>
        <v>10</v>
      </c>
      <c r="M26">
        <f>TPDDL_EOD!AI26+TPDDL_EOD!AJ26</f>
        <v>6.36</v>
      </c>
      <c r="N26">
        <f t="shared" si="0"/>
        <v>33</v>
      </c>
      <c r="O26" s="154">
        <f t="shared" si="1"/>
        <v>0</v>
      </c>
      <c r="P26">
        <v>9.34</v>
      </c>
      <c r="Q26">
        <v>5.3</v>
      </c>
      <c r="R26">
        <v>2</v>
      </c>
      <c r="S26">
        <v>10</v>
      </c>
      <c r="T26">
        <v>6.36</v>
      </c>
      <c r="U26" s="156">
        <f t="shared" si="2"/>
        <v>33</v>
      </c>
      <c r="V26" s="154">
        <f t="shared" si="3"/>
        <v>0</v>
      </c>
    </row>
    <row r="27" spans="1:22">
      <c r="A27" t="s">
        <v>69</v>
      </c>
      <c r="B27">
        <f>PPCL!D27</f>
        <v>200</v>
      </c>
      <c r="C27">
        <f>PPCL!E27</f>
        <v>0</v>
      </c>
      <c r="D27">
        <f>PPCL!O27</f>
        <v>34</v>
      </c>
      <c r="E27">
        <f>PPCL!P27</f>
        <v>0</v>
      </c>
      <c r="F27">
        <f t="shared" si="4"/>
        <v>200</v>
      </c>
      <c r="G27">
        <f t="shared" si="5"/>
        <v>34</v>
      </c>
      <c r="H27" s="154"/>
      <c r="I27">
        <f>BRPL_EOD!AI27+BRPL_EOD!AJ27</f>
        <v>9.6199999999999992</v>
      </c>
      <c r="J27">
        <f>BYPL_EOD!AI27+BYPL_EOD!AJ27</f>
        <v>5.46</v>
      </c>
      <c r="K27">
        <f>MES_EOD!AI27+MES_EOD!AJ27</f>
        <v>2.06</v>
      </c>
      <c r="L27">
        <f>NDMC_EOD!AI27+NDMC_EOD!AJ27</f>
        <v>10.3</v>
      </c>
      <c r="M27">
        <f>TPDDL_EOD!AI27+TPDDL_EOD!AJ27</f>
        <v>6.56</v>
      </c>
      <c r="N27">
        <f t="shared" si="0"/>
        <v>34</v>
      </c>
      <c r="O27" s="154">
        <f t="shared" si="1"/>
        <v>0</v>
      </c>
      <c r="P27">
        <v>9.6199999999999992</v>
      </c>
      <c r="Q27">
        <v>5.46</v>
      </c>
      <c r="R27">
        <v>2.06</v>
      </c>
      <c r="S27">
        <v>10.3</v>
      </c>
      <c r="T27">
        <v>6.56</v>
      </c>
      <c r="U27" s="156">
        <f t="shared" si="2"/>
        <v>34</v>
      </c>
      <c r="V27" s="154">
        <f t="shared" si="3"/>
        <v>0</v>
      </c>
    </row>
    <row r="28" spans="1:22">
      <c r="A28" t="s">
        <v>70</v>
      </c>
      <c r="B28">
        <f>PPCL!D28</f>
        <v>200</v>
      </c>
      <c r="C28">
        <f>PPCL!E28</f>
        <v>0</v>
      </c>
      <c r="D28">
        <f>PPCL!O28</f>
        <v>34</v>
      </c>
      <c r="E28">
        <f>PPCL!P28</f>
        <v>0</v>
      </c>
      <c r="F28">
        <f t="shared" si="4"/>
        <v>200</v>
      </c>
      <c r="G28">
        <f t="shared" si="5"/>
        <v>34</v>
      </c>
      <c r="H28" s="154"/>
      <c r="I28">
        <f>BRPL_EOD!AI28+BRPL_EOD!AJ28</f>
        <v>9.6199999999999992</v>
      </c>
      <c r="J28">
        <f>BYPL_EOD!AI28+BYPL_EOD!AJ28</f>
        <v>5.46</v>
      </c>
      <c r="K28">
        <f>MES_EOD!AI28+MES_EOD!AJ28</f>
        <v>2.06</v>
      </c>
      <c r="L28">
        <f>NDMC_EOD!AI28+NDMC_EOD!AJ28</f>
        <v>10.3</v>
      </c>
      <c r="M28">
        <f>TPDDL_EOD!AI28+TPDDL_EOD!AJ28</f>
        <v>6.56</v>
      </c>
      <c r="N28">
        <f t="shared" si="0"/>
        <v>34</v>
      </c>
      <c r="O28" s="154">
        <f t="shared" si="1"/>
        <v>0</v>
      </c>
      <c r="P28">
        <v>9.6199999999999992</v>
      </c>
      <c r="Q28">
        <v>5.46</v>
      </c>
      <c r="R28">
        <v>2.06</v>
      </c>
      <c r="S28">
        <v>10.3</v>
      </c>
      <c r="T28">
        <v>6.56</v>
      </c>
      <c r="U28" s="156">
        <f t="shared" si="2"/>
        <v>34</v>
      </c>
      <c r="V28" s="154">
        <f t="shared" si="3"/>
        <v>0</v>
      </c>
    </row>
    <row r="29" spans="1:22">
      <c r="A29" t="s">
        <v>71</v>
      </c>
      <c r="B29">
        <f>PPCL!D29</f>
        <v>200</v>
      </c>
      <c r="C29">
        <f>PPCL!E29</f>
        <v>0</v>
      </c>
      <c r="D29">
        <f>PPCL!O29</f>
        <v>34</v>
      </c>
      <c r="E29">
        <f>PPCL!P29</f>
        <v>0</v>
      </c>
      <c r="F29">
        <f t="shared" si="4"/>
        <v>200</v>
      </c>
      <c r="G29">
        <f t="shared" si="5"/>
        <v>34</v>
      </c>
      <c r="H29" s="154"/>
      <c r="I29">
        <f>BRPL_EOD!AI29+BRPL_EOD!AJ29</f>
        <v>9.6199999999999992</v>
      </c>
      <c r="J29">
        <f>BYPL_EOD!AI29+BYPL_EOD!AJ29</f>
        <v>5.46</v>
      </c>
      <c r="K29">
        <f>MES_EOD!AI29+MES_EOD!AJ29</f>
        <v>2.06</v>
      </c>
      <c r="L29">
        <f>NDMC_EOD!AI29+NDMC_EOD!AJ29</f>
        <v>10.3</v>
      </c>
      <c r="M29">
        <f>TPDDL_EOD!AI29+TPDDL_EOD!AJ29</f>
        <v>6.56</v>
      </c>
      <c r="N29">
        <f t="shared" si="0"/>
        <v>34</v>
      </c>
      <c r="O29" s="154">
        <f t="shared" si="1"/>
        <v>0</v>
      </c>
      <c r="P29">
        <v>9.6199999999999992</v>
      </c>
      <c r="Q29">
        <v>5.46</v>
      </c>
      <c r="R29">
        <v>2.06</v>
      </c>
      <c r="S29">
        <v>10.3</v>
      </c>
      <c r="T29">
        <v>6.56</v>
      </c>
      <c r="U29" s="156">
        <f t="shared" si="2"/>
        <v>34</v>
      </c>
      <c r="V29" s="154">
        <f t="shared" si="3"/>
        <v>0</v>
      </c>
    </row>
    <row r="30" spans="1:22">
      <c r="A30" t="s">
        <v>72</v>
      </c>
      <c r="B30">
        <f>PPCL!D30</f>
        <v>200</v>
      </c>
      <c r="C30">
        <f>PPCL!E30</f>
        <v>0</v>
      </c>
      <c r="D30">
        <f>PPCL!O30</f>
        <v>34</v>
      </c>
      <c r="E30">
        <f>PPCL!P30</f>
        <v>0</v>
      </c>
      <c r="F30">
        <f t="shared" si="4"/>
        <v>200</v>
      </c>
      <c r="G30">
        <f t="shared" si="5"/>
        <v>34</v>
      </c>
      <c r="H30" s="154"/>
      <c r="I30">
        <f>BRPL_EOD!AI30+BRPL_EOD!AJ30</f>
        <v>9.6199999999999992</v>
      </c>
      <c r="J30">
        <f>BYPL_EOD!AI30+BYPL_EOD!AJ30</f>
        <v>5.46</v>
      </c>
      <c r="K30">
        <f>MES_EOD!AI30+MES_EOD!AJ30</f>
        <v>2.06</v>
      </c>
      <c r="L30">
        <f>NDMC_EOD!AI30+NDMC_EOD!AJ30</f>
        <v>10.3</v>
      </c>
      <c r="M30">
        <f>TPDDL_EOD!AI30+TPDDL_EOD!AJ30</f>
        <v>6.56</v>
      </c>
      <c r="N30">
        <f t="shared" si="0"/>
        <v>34</v>
      </c>
      <c r="O30" s="154">
        <f t="shared" si="1"/>
        <v>0</v>
      </c>
      <c r="P30">
        <v>9.6199999999999992</v>
      </c>
      <c r="Q30">
        <v>5.46</v>
      </c>
      <c r="R30">
        <v>2.06</v>
      </c>
      <c r="S30">
        <v>10.3</v>
      </c>
      <c r="T30">
        <v>6.56</v>
      </c>
      <c r="U30" s="156">
        <f t="shared" si="2"/>
        <v>34</v>
      </c>
      <c r="V30" s="154">
        <f t="shared" si="3"/>
        <v>0</v>
      </c>
    </row>
    <row r="31" spans="1:22">
      <c r="A31" t="s">
        <v>73</v>
      </c>
      <c r="B31">
        <f>PPCL!D31</f>
        <v>200</v>
      </c>
      <c r="C31">
        <f>PPCL!E31</f>
        <v>0</v>
      </c>
      <c r="D31">
        <f>PPCL!O31</f>
        <v>34</v>
      </c>
      <c r="E31">
        <f>PPCL!P31</f>
        <v>0</v>
      </c>
      <c r="F31">
        <f t="shared" si="4"/>
        <v>200</v>
      </c>
      <c r="G31">
        <f t="shared" si="5"/>
        <v>34</v>
      </c>
      <c r="H31" s="154"/>
      <c r="I31">
        <f>BRPL_EOD!AI31+BRPL_EOD!AJ31</f>
        <v>9.6199999999999992</v>
      </c>
      <c r="J31">
        <f>BYPL_EOD!AI31+BYPL_EOD!AJ31</f>
        <v>5.46</v>
      </c>
      <c r="K31">
        <f>MES_EOD!AI31+MES_EOD!AJ31</f>
        <v>2.06</v>
      </c>
      <c r="L31">
        <f>NDMC_EOD!AI31+NDMC_EOD!AJ31</f>
        <v>10.3</v>
      </c>
      <c r="M31">
        <f>TPDDL_EOD!AI31+TPDDL_EOD!AJ31</f>
        <v>6.56</v>
      </c>
      <c r="N31">
        <f t="shared" si="0"/>
        <v>34</v>
      </c>
      <c r="O31" s="154">
        <f t="shared" si="1"/>
        <v>0</v>
      </c>
      <c r="P31">
        <v>9.6199999999999992</v>
      </c>
      <c r="Q31">
        <v>5.46</v>
      </c>
      <c r="R31">
        <v>2.06</v>
      </c>
      <c r="S31">
        <v>10.3</v>
      </c>
      <c r="T31">
        <v>6.56</v>
      </c>
      <c r="U31" s="156">
        <f t="shared" si="2"/>
        <v>34</v>
      </c>
      <c r="V31" s="154">
        <f t="shared" si="3"/>
        <v>0</v>
      </c>
    </row>
    <row r="32" spans="1:22">
      <c r="A32" t="s">
        <v>74</v>
      </c>
      <c r="B32">
        <f>PPCL!D32</f>
        <v>200</v>
      </c>
      <c r="C32">
        <f>PPCL!E32</f>
        <v>0</v>
      </c>
      <c r="D32">
        <f>PPCL!O32</f>
        <v>34</v>
      </c>
      <c r="E32">
        <f>PPCL!P32</f>
        <v>0</v>
      </c>
      <c r="F32">
        <f t="shared" si="4"/>
        <v>200</v>
      </c>
      <c r="G32">
        <f t="shared" si="5"/>
        <v>34</v>
      </c>
      <c r="H32" s="154"/>
      <c r="I32">
        <f>BRPL_EOD!AI32+BRPL_EOD!AJ32</f>
        <v>9.6199999999999992</v>
      </c>
      <c r="J32">
        <f>BYPL_EOD!AI32+BYPL_EOD!AJ32</f>
        <v>5.46</v>
      </c>
      <c r="K32">
        <f>MES_EOD!AI32+MES_EOD!AJ32</f>
        <v>2.06</v>
      </c>
      <c r="L32">
        <f>NDMC_EOD!AI32+NDMC_EOD!AJ32</f>
        <v>10.3</v>
      </c>
      <c r="M32">
        <f>TPDDL_EOD!AI32+TPDDL_EOD!AJ32</f>
        <v>6.56</v>
      </c>
      <c r="N32">
        <f t="shared" si="0"/>
        <v>34</v>
      </c>
      <c r="O32" s="154">
        <f t="shared" si="1"/>
        <v>0</v>
      </c>
      <c r="P32">
        <v>9.6199999999999992</v>
      </c>
      <c r="Q32">
        <v>5.46</v>
      </c>
      <c r="R32">
        <v>2.06</v>
      </c>
      <c r="S32">
        <v>10.3</v>
      </c>
      <c r="T32">
        <v>6.56</v>
      </c>
      <c r="U32" s="156">
        <f t="shared" si="2"/>
        <v>34</v>
      </c>
      <c r="V32" s="154">
        <f t="shared" si="3"/>
        <v>0</v>
      </c>
    </row>
    <row r="33" spans="1:22">
      <c r="A33" t="s">
        <v>75</v>
      </c>
      <c r="B33">
        <f>PPCL!D33</f>
        <v>200</v>
      </c>
      <c r="C33">
        <f>PPCL!E33</f>
        <v>0</v>
      </c>
      <c r="D33">
        <f>PPCL!O33</f>
        <v>34</v>
      </c>
      <c r="E33">
        <f>PPCL!P33</f>
        <v>0</v>
      </c>
      <c r="F33">
        <f t="shared" si="4"/>
        <v>200</v>
      </c>
      <c r="G33">
        <f t="shared" si="5"/>
        <v>34</v>
      </c>
      <c r="H33" s="154"/>
      <c r="I33">
        <f>BRPL_EOD!AI33+BRPL_EOD!AJ33</f>
        <v>9.6199999999999992</v>
      </c>
      <c r="J33">
        <f>BYPL_EOD!AI33+BYPL_EOD!AJ33</f>
        <v>5.46</v>
      </c>
      <c r="K33">
        <f>MES_EOD!AI33+MES_EOD!AJ33</f>
        <v>2.06</v>
      </c>
      <c r="L33">
        <f>NDMC_EOD!AI33+NDMC_EOD!AJ33</f>
        <v>10.3</v>
      </c>
      <c r="M33">
        <f>TPDDL_EOD!AI33+TPDDL_EOD!AJ33</f>
        <v>6.56</v>
      </c>
      <c r="N33">
        <f t="shared" si="0"/>
        <v>34</v>
      </c>
      <c r="O33" s="154">
        <f t="shared" si="1"/>
        <v>0</v>
      </c>
      <c r="P33">
        <v>9.6199999999999992</v>
      </c>
      <c r="Q33">
        <v>5.46</v>
      </c>
      <c r="R33">
        <v>2.06</v>
      </c>
      <c r="S33">
        <v>10.3</v>
      </c>
      <c r="T33">
        <v>6.56</v>
      </c>
      <c r="U33" s="156">
        <f t="shared" si="2"/>
        <v>34</v>
      </c>
      <c r="V33" s="154">
        <f t="shared" si="3"/>
        <v>0</v>
      </c>
    </row>
    <row r="34" spans="1:22">
      <c r="A34" t="s">
        <v>76</v>
      </c>
      <c r="B34">
        <f>PPCL!D34</f>
        <v>200</v>
      </c>
      <c r="C34">
        <f>PPCL!E34</f>
        <v>0</v>
      </c>
      <c r="D34">
        <f>PPCL!O34</f>
        <v>34</v>
      </c>
      <c r="E34">
        <f>PPCL!P34</f>
        <v>0</v>
      </c>
      <c r="F34">
        <f t="shared" si="4"/>
        <v>200</v>
      </c>
      <c r="G34">
        <f t="shared" si="5"/>
        <v>34</v>
      </c>
      <c r="H34" s="154"/>
      <c r="I34">
        <f>BRPL_EOD!AI34+BRPL_EOD!AJ34</f>
        <v>9.6199999999999992</v>
      </c>
      <c r="J34">
        <f>BYPL_EOD!AI34+BYPL_EOD!AJ34</f>
        <v>5.46</v>
      </c>
      <c r="K34">
        <f>MES_EOD!AI34+MES_EOD!AJ34</f>
        <v>2.06</v>
      </c>
      <c r="L34">
        <f>NDMC_EOD!AI34+NDMC_EOD!AJ34</f>
        <v>10.3</v>
      </c>
      <c r="M34">
        <f>TPDDL_EOD!AI34+TPDDL_EOD!AJ34</f>
        <v>6.56</v>
      </c>
      <c r="N34">
        <f t="shared" si="0"/>
        <v>34</v>
      </c>
      <c r="O34" s="154">
        <f t="shared" si="1"/>
        <v>0</v>
      </c>
      <c r="P34">
        <v>9.6199999999999992</v>
      </c>
      <c r="Q34">
        <v>5.46</v>
      </c>
      <c r="R34">
        <v>2.06</v>
      </c>
      <c r="S34">
        <v>10.3</v>
      </c>
      <c r="T34">
        <v>6.56</v>
      </c>
      <c r="U34" s="156">
        <f t="shared" si="2"/>
        <v>34</v>
      </c>
      <c r="V34" s="154">
        <f t="shared" si="3"/>
        <v>0</v>
      </c>
    </row>
    <row r="35" spans="1:22">
      <c r="A35" t="s">
        <v>77</v>
      </c>
      <c r="B35">
        <f>PPCL!D35</f>
        <v>200</v>
      </c>
      <c r="C35">
        <f>PPCL!E35</f>
        <v>0</v>
      </c>
      <c r="D35">
        <f>PPCL!O35</f>
        <v>34</v>
      </c>
      <c r="E35">
        <f>PPCL!P35</f>
        <v>0</v>
      </c>
      <c r="F35">
        <f t="shared" si="4"/>
        <v>200</v>
      </c>
      <c r="G35">
        <f t="shared" si="5"/>
        <v>34</v>
      </c>
      <c r="H35" s="154"/>
      <c r="I35">
        <f>BRPL_EOD!AI35+BRPL_EOD!AJ35</f>
        <v>9.6199999999999992</v>
      </c>
      <c r="J35">
        <f>BYPL_EOD!AI35+BYPL_EOD!AJ35</f>
        <v>5.46</v>
      </c>
      <c r="K35">
        <f>MES_EOD!AI35+MES_EOD!AJ35</f>
        <v>2.06</v>
      </c>
      <c r="L35">
        <f>NDMC_EOD!AI35+NDMC_EOD!AJ35</f>
        <v>10.3</v>
      </c>
      <c r="M35">
        <f>TPDDL_EOD!AI35+TPDDL_EOD!AJ35</f>
        <v>6.56</v>
      </c>
      <c r="N35">
        <f t="shared" si="0"/>
        <v>34</v>
      </c>
      <c r="O35" s="154">
        <f t="shared" si="1"/>
        <v>0</v>
      </c>
      <c r="P35">
        <v>9.6199999999999992</v>
      </c>
      <c r="Q35">
        <v>5.46</v>
      </c>
      <c r="R35">
        <v>2.06</v>
      </c>
      <c r="S35">
        <v>10.3</v>
      </c>
      <c r="T35">
        <v>6.56</v>
      </c>
      <c r="U35" s="156">
        <f t="shared" si="2"/>
        <v>34</v>
      </c>
      <c r="V35" s="154">
        <f t="shared" si="3"/>
        <v>0</v>
      </c>
    </row>
    <row r="36" spans="1:22">
      <c r="A36" t="s">
        <v>78</v>
      </c>
      <c r="B36">
        <f>PPCL!D36</f>
        <v>200</v>
      </c>
      <c r="C36">
        <f>PPCL!E36</f>
        <v>0</v>
      </c>
      <c r="D36">
        <f>PPCL!O36</f>
        <v>34</v>
      </c>
      <c r="E36">
        <f>PPCL!P36</f>
        <v>0</v>
      </c>
      <c r="F36">
        <f t="shared" si="4"/>
        <v>200</v>
      </c>
      <c r="G36">
        <f t="shared" si="5"/>
        <v>34</v>
      </c>
      <c r="H36" s="154"/>
      <c r="I36">
        <f>BRPL_EOD!AI36+BRPL_EOD!AJ36</f>
        <v>9.6199999999999992</v>
      </c>
      <c r="J36">
        <f>BYPL_EOD!AI36+BYPL_EOD!AJ36</f>
        <v>5.46</v>
      </c>
      <c r="K36">
        <f>MES_EOD!AI36+MES_EOD!AJ36</f>
        <v>2.06</v>
      </c>
      <c r="L36">
        <f>NDMC_EOD!AI36+NDMC_EOD!AJ36</f>
        <v>10.3</v>
      </c>
      <c r="M36">
        <f>TPDDL_EOD!AI36+TPDDL_EOD!AJ36</f>
        <v>6.56</v>
      </c>
      <c r="N36">
        <f t="shared" si="0"/>
        <v>34</v>
      </c>
      <c r="O36" s="154">
        <f t="shared" si="1"/>
        <v>0</v>
      </c>
      <c r="P36">
        <v>9.6199999999999992</v>
      </c>
      <c r="Q36">
        <v>5.46</v>
      </c>
      <c r="R36">
        <v>2.06</v>
      </c>
      <c r="S36">
        <v>10.3</v>
      </c>
      <c r="T36">
        <v>6.56</v>
      </c>
      <c r="U36" s="156">
        <f t="shared" si="2"/>
        <v>34</v>
      </c>
      <c r="V36" s="154">
        <f t="shared" si="3"/>
        <v>0</v>
      </c>
    </row>
    <row r="37" spans="1:22">
      <c r="A37" t="s">
        <v>79</v>
      </c>
      <c r="B37">
        <f>PPCL!D37</f>
        <v>200</v>
      </c>
      <c r="C37">
        <f>PPCL!E37</f>
        <v>0</v>
      </c>
      <c r="D37">
        <f>PPCL!O37</f>
        <v>34</v>
      </c>
      <c r="E37">
        <f>PPCL!P37</f>
        <v>0</v>
      </c>
      <c r="F37">
        <f t="shared" si="4"/>
        <v>200</v>
      </c>
      <c r="G37">
        <f t="shared" si="5"/>
        <v>34</v>
      </c>
      <c r="H37" s="154"/>
      <c r="I37">
        <f>BRPL_EOD!AI37+BRPL_EOD!AJ37</f>
        <v>9.6199999999999992</v>
      </c>
      <c r="J37">
        <f>BYPL_EOD!AI37+BYPL_EOD!AJ37</f>
        <v>5.46</v>
      </c>
      <c r="K37">
        <f>MES_EOD!AI37+MES_EOD!AJ37</f>
        <v>2.06</v>
      </c>
      <c r="L37">
        <f>NDMC_EOD!AI37+NDMC_EOD!AJ37</f>
        <v>10.3</v>
      </c>
      <c r="M37">
        <f>TPDDL_EOD!AI37+TPDDL_EOD!AJ37</f>
        <v>6.56</v>
      </c>
      <c r="N37">
        <f t="shared" si="0"/>
        <v>34</v>
      </c>
      <c r="O37" s="154">
        <f t="shared" si="1"/>
        <v>0</v>
      </c>
      <c r="P37">
        <v>9.6199999999999992</v>
      </c>
      <c r="Q37">
        <v>5.46</v>
      </c>
      <c r="R37">
        <v>2.06</v>
      </c>
      <c r="S37">
        <v>10.3</v>
      </c>
      <c r="T37">
        <v>6.56</v>
      </c>
      <c r="U37" s="156">
        <f t="shared" si="2"/>
        <v>34</v>
      </c>
      <c r="V37" s="154">
        <f t="shared" si="3"/>
        <v>0</v>
      </c>
    </row>
    <row r="38" spans="1:22">
      <c r="A38" t="s">
        <v>80</v>
      </c>
      <c r="B38">
        <f>PPCL!D38</f>
        <v>200</v>
      </c>
      <c r="C38">
        <f>PPCL!E38</f>
        <v>0</v>
      </c>
      <c r="D38">
        <f>PPCL!O38</f>
        <v>34</v>
      </c>
      <c r="E38">
        <f>PPCL!P38</f>
        <v>0</v>
      </c>
      <c r="F38">
        <f t="shared" si="4"/>
        <v>200</v>
      </c>
      <c r="G38">
        <f t="shared" si="5"/>
        <v>34</v>
      </c>
      <c r="H38" s="154"/>
      <c r="I38">
        <f>BRPL_EOD!AI38+BRPL_EOD!AJ38</f>
        <v>5.55</v>
      </c>
      <c r="J38">
        <f>BYPL_EOD!AI38+BYPL_EOD!AJ38</f>
        <v>17.350000000000001</v>
      </c>
      <c r="K38">
        <f>MES_EOD!AI38+MES_EOD!AJ38</f>
        <v>0</v>
      </c>
      <c r="L38">
        <f>NDMC_EOD!AI38+NDMC_EOD!AJ38</f>
        <v>6.94</v>
      </c>
      <c r="M38">
        <f>TPDDL_EOD!AI38+TPDDL_EOD!AJ38</f>
        <v>4.16</v>
      </c>
      <c r="N38">
        <f t="shared" si="0"/>
        <v>34</v>
      </c>
      <c r="O38" s="154">
        <f t="shared" si="1"/>
        <v>0</v>
      </c>
      <c r="P38">
        <v>5.55</v>
      </c>
      <c r="Q38">
        <v>17.350000000000001</v>
      </c>
      <c r="R38">
        <v>0</v>
      </c>
      <c r="S38">
        <v>6.94</v>
      </c>
      <c r="T38">
        <v>4.16</v>
      </c>
      <c r="U38" s="156">
        <f t="shared" si="2"/>
        <v>34</v>
      </c>
      <c r="V38" s="154">
        <f t="shared" si="3"/>
        <v>0</v>
      </c>
    </row>
    <row r="39" spans="1:22">
      <c r="A39" t="s">
        <v>81</v>
      </c>
      <c r="B39">
        <f>PPCL!D39</f>
        <v>200</v>
      </c>
      <c r="C39">
        <f>PPCL!E39</f>
        <v>0</v>
      </c>
      <c r="D39">
        <f>PPCL!O39</f>
        <v>34</v>
      </c>
      <c r="E39">
        <f>PPCL!P39</f>
        <v>0</v>
      </c>
      <c r="F39">
        <f t="shared" si="4"/>
        <v>200</v>
      </c>
      <c r="G39">
        <f t="shared" si="5"/>
        <v>34</v>
      </c>
      <c r="H39" s="154"/>
      <c r="I39">
        <f>BRPL_EOD!AI39+BRPL_EOD!AJ39</f>
        <v>9.6199999999999992</v>
      </c>
      <c r="J39">
        <f>BYPL_EOD!AI39+BYPL_EOD!AJ39</f>
        <v>5.46</v>
      </c>
      <c r="K39">
        <f>MES_EOD!AI39+MES_EOD!AJ39</f>
        <v>2.06</v>
      </c>
      <c r="L39">
        <f>NDMC_EOD!AI39+NDMC_EOD!AJ39</f>
        <v>10.3</v>
      </c>
      <c r="M39">
        <f>TPDDL_EOD!AI39+TPDDL_EOD!AJ39</f>
        <v>6.56</v>
      </c>
      <c r="N39">
        <f t="shared" si="0"/>
        <v>34</v>
      </c>
      <c r="O39" s="154">
        <f t="shared" si="1"/>
        <v>0</v>
      </c>
      <c r="P39">
        <v>9.6199999999999992</v>
      </c>
      <c r="Q39">
        <v>5.46</v>
      </c>
      <c r="R39">
        <v>2.06</v>
      </c>
      <c r="S39">
        <v>10.3</v>
      </c>
      <c r="T39">
        <v>6.56</v>
      </c>
      <c r="U39" s="156">
        <f t="shared" si="2"/>
        <v>34</v>
      </c>
      <c r="V39" s="154">
        <f t="shared" si="3"/>
        <v>0</v>
      </c>
    </row>
    <row r="40" spans="1:22">
      <c r="A40" t="s">
        <v>82</v>
      </c>
      <c r="B40">
        <f>PPCL!D40</f>
        <v>200</v>
      </c>
      <c r="C40">
        <f>PPCL!E40</f>
        <v>0</v>
      </c>
      <c r="D40">
        <f>PPCL!O40</f>
        <v>34</v>
      </c>
      <c r="E40">
        <f>PPCL!P40</f>
        <v>0</v>
      </c>
      <c r="F40">
        <f t="shared" si="4"/>
        <v>200</v>
      </c>
      <c r="G40">
        <f t="shared" si="5"/>
        <v>34</v>
      </c>
      <c r="H40" s="154"/>
      <c r="I40">
        <f>BRPL_EOD!AI40+BRPL_EOD!AJ40</f>
        <v>9.6199999999999992</v>
      </c>
      <c r="J40">
        <f>BYPL_EOD!AI40+BYPL_EOD!AJ40</f>
        <v>5.46</v>
      </c>
      <c r="K40">
        <f>MES_EOD!AI40+MES_EOD!AJ40</f>
        <v>2.06</v>
      </c>
      <c r="L40">
        <f>NDMC_EOD!AI40+NDMC_EOD!AJ40</f>
        <v>10.3</v>
      </c>
      <c r="M40">
        <f>TPDDL_EOD!AI40+TPDDL_EOD!AJ40</f>
        <v>6.56</v>
      </c>
      <c r="N40">
        <f t="shared" si="0"/>
        <v>34</v>
      </c>
      <c r="O40" s="154">
        <f t="shared" si="1"/>
        <v>0</v>
      </c>
      <c r="P40">
        <v>9.6199999999999992</v>
      </c>
      <c r="Q40">
        <v>5.46</v>
      </c>
      <c r="R40">
        <v>2.06</v>
      </c>
      <c r="S40">
        <v>10.3</v>
      </c>
      <c r="T40">
        <v>6.56</v>
      </c>
      <c r="U40" s="156">
        <f t="shared" si="2"/>
        <v>34</v>
      </c>
      <c r="V40" s="154">
        <f t="shared" si="3"/>
        <v>0</v>
      </c>
    </row>
    <row r="41" spans="1:22">
      <c r="A41" t="s">
        <v>83</v>
      </c>
      <c r="B41">
        <f>PPCL!D41</f>
        <v>200</v>
      </c>
      <c r="C41">
        <f>PPCL!E41</f>
        <v>0</v>
      </c>
      <c r="D41">
        <f>PPCL!O41</f>
        <v>34</v>
      </c>
      <c r="E41">
        <f>PPCL!P41</f>
        <v>0</v>
      </c>
      <c r="F41">
        <f t="shared" si="4"/>
        <v>200</v>
      </c>
      <c r="G41">
        <f t="shared" si="5"/>
        <v>34</v>
      </c>
      <c r="H41" s="154"/>
      <c r="I41">
        <f>BRPL_EOD!AI41+BRPL_EOD!AJ41</f>
        <v>9.6199999999999992</v>
      </c>
      <c r="J41">
        <f>BYPL_EOD!AI41+BYPL_EOD!AJ41</f>
        <v>5.46</v>
      </c>
      <c r="K41">
        <f>MES_EOD!AI41+MES_EOD!AJ41</f>
        <v>2.06</v>
      </c>
      <c r="L41">
        <f>NDMC_EOD!AI41+NDMC_EOD!AJ41</f>
        <v>10.3</v>
      </c>
      <c r="M41">
        <f>TPDDL_EOD!AI41+TPDDL_EOD!AJ41</f>
        <v>6.56</v>
      </c>
      <c r="N41">
        <f t="shared" si="0"/>
        <v>34</v>
      </c>
      <c r="O41" s="154">
        <f t="shared" si="1"/>
        <v>0</v>
      </c>
      <c r="P41">
        <v>9.6199999999999992</v>
      </c>
      <c r="Q41">
        <v>5.46</v>
      </c>
      <c r="R41">
        <v>2.06</v>
      </c>
      <c r="S41">
        <v>10.3</v>
      </c>
      <c r="T41">
        <v>6.56</v>
      </c>
      <c r="U41" s="156">
        <f t="shared" si="2"/>
        <v>34</v>
      </c>
      <c r="V41" s="154">
        <f t="shared" si="3"/>
        <v>0</v>
      </c>
    </row>
    <row r="42" spans="1:22">
      <c r="A42" t="s">
        <v>84</v>
      </c>
      <c r="B42">
        <f>PPCL!D42</f>
        <v>200</v>
      </c>
      <c r="C42">
        <f>PPCL!E42</f>
        <v>0</v>
      </c>
      <c r="D42">
        <f>PPCL!O42</f>
        <v>34</v>
      </c>
      <c r="E42">
        <f>PPCL!P42</f>
        <v>0</v>
      </c>
      <c r="F42">
        <f t="shared" si="4"/>
        <v>200</v>
      </c>
      <c r="G42">
        <f t="shared" si="5"/>
        <v>34</v>
      </c>
      <c r="H42" s="154"/>
      <c r="I42">
        <f>BRPL_EOD!AI42+BRPL_EOD!AJ42</f>
        <v>9.6199999999999992</v>
      </c>
      <c r="J42">
        <f>BYPL_EOD!AI42+BYPL_EOD!AJ42</f>
        <v>5.46</v>
      </c>
      <c r="K42">
        <f>MES_EOD!AI42+MES_EOD!AJ42</f>
        <v>2.06</v>
      </c>
      <c r="L42">
        <f>NDMC_EOD!AI42+NDMC_EOD!AJ42</f>
        <v>10.3</v>
      </c>
      <c r="M42">
        <f>TPDDL_EOD!AI42+TPDDL_EOD!AJ42</f>
        <v>6.56</v>
      </c>
      <c r="N42">
        <f t="shared" si="0"/>
        <v>34</v>
      </c>
      <c r="O42" s="154">
        <f t="shared" si="1"/>
        <v>0</v>
      </c>
      <c r="P42">
        <v>9.6199999999999992</v>
      </c>
      <c r="Q42">
        <v>5.46</v>
      </c>
      <c r="R42">
        <v>2.06</v>
      </c>
      <c r="S42">
        <v>10.3</v>
      </c>
      <c r="T42">
        <v>6.56</v>
      </c>
      <c r="U42" s="156">
        <f t="shared" si="2"/>
        <v>34</v>
      </c>
      <c r="V42" s="154">
        <f t="shared" si="3"/>
        <v>0</v>
      </c>
    </row>
    <row r="43" spans="1:22">
      <c r="A43" t="s">
        <v>85</v>
      </c>
      <c r="B43">
        <f>PPCL!D43</f>
        <v>200</v>
      </c>
      <c r="C43">
        <f>PPCL!E43</f>
        <v>0</v>
      </c>
      <c r="D43">
        <f>PPCL!O43</f>
        <v>34</v>
      </c>
      <c r="E43">
        <f>PPCL!P43</f>
        <v>0</v>
      </c>
      <c r="F43">
        <f t="shared" si="4"/>
        <v>200</v>
      </c>
      <c r="G43">
        <f t="shared" si="5"/>
        <v>34</v>
      </c>
      <c r="H43" s="154"/>
      <c r="I43">
        <f>BRPL_EOD!AI43+BRPL_EOD!AJ43</f>
        <v>9.6199999999999992</v>
      </c>
      <c r="J43">
        <f>BYPL_EOD!AI43+BYPL_EOD!AJ43</f>
        <v>5.46</v>
      </c>
      <c r="K43">
        <f>MES_EOD!AI43+MES_EOD!AJ43</f>
        <v>2.06</v>
      </c>
      <c r="L43">
        <f>NDMC_EOD!AI43+NDMC_EOD!AJ43</f>
        <v>10.3</v>
      </c>
      <c r="M43">
        <f>TPDDL_EOD!AI43+TPDDL_EOD!AJ43</f>
        <v>6.56</v>
      </c>
      <c r="N43">
        <f t="shared" si="0"/>
        <v>34</v>
      </c>
      <c r="O43" s="154">
        <f t="shared" si="1"/>
        <v>0</v>
      </c>
      <c r="P43">
        <v>9.6199999999999992</v>
      </c>
      <c r="Q43">
        <v>5.46</v>
      </c>
      <c r="R43">
        <v>2.06</v>
      </c>
      <c r="S43">
        <v>10.3</v>
      </c>
      <c r="T43">
        <v>6.56</v>
      </c>
      <c r="U43" s="156">
        <f t="shared" si="2"/>
        <v>34</v>
      </c>
      <c r="V43" s="154">
        <f t="shared" si="3"/>
        <v>0</v>
      </c>
    </row>
    <row r="44" spans="1:22">
      <c r="A44" t="s">
        <v>86</v>
      </c>
      <c r="B44">
        <f>PPCL!D44</f>
        <v>200</v>
      </c>
      <c r="C44">
        <f>PPCL!E44</f>
        <v>0</v>
      </c>
      <c r="D44">
        <f>PPCL!O44</f>
        <v>34</v>
      </c>
      <c r="E44">
        <f>PPCL!P44</f>
        <v>0</v>
      </c>
      <c r="F44">
        <f t="shared" si="4"/>
        <v>200</v>
      </c>
      <c r="G44">
        <f t="shared" si="5"/>
        <v>34</v>
      </c>
      <c r="H44" s="154"/>
      <c r="I44">
        <f>BRPL_EOD!AI44+BRPL_EOD!AJ44</f>
        <v>9.6199999999999992</v>
      </c>
      <c r="J44">
        <f>BYPL_EOD!AI44+BYPL_EOD!AJ44</f>
        <v>5.46</v>
      </c>
      <c r="K44">
        <f>MES_EOD!AI44+MES_EOD!AJ44</f>
        <v>2.06</v>
      </c>
      <c r="L44">
        <f>NDMC_EOD!AI44+NDMC_EOD!AJ44</f>
        <v>10.3</v>
      </c>
      <c r="M44">
        <f>TPDDL_EOD!AI44+TPDDL_EOD!AJ44</f>
        <v>6.56</v>
      </c>
      <c r="N44">
        <f t="shared" si="0"/>
        <v>34</v>
      </c>
      <c r="O44" s="154">
        <f t="shared" si="1"/>
        <v>0</v>
      </c>
      <c r="P44">
        <v>9.6199999999999992</v>
      </c>
      <c r="Q44">
        <v>5.46</v>
      </c>
      <c r="R44">
        <v>2.06</v>
      </c>
      <c r="S44">
        <v>10.3</v>
      </c>
      <c r="T44">
        <v>6.56</v>
      </c>
      <c r="U44" s="156">
        <f t="shared" si="2"/>
        <v>34</v>
      </c>
      <c r="V44" s="154">
        <f t="shared" si="3"/>
        <v>0</v>
      </c>
    </row>
    <row r="45" spans="1:22">
      <c r="A45" t="s">
        <v>87</v>
      </c>
      <c r="B45">
        <f>PPCL!D45</f>
        <v>200</v>
      </c>
      <c r="C45">
        <f>PPCL!E45</f>
        <v>0</v>
      </c>
      <c r="D45">
        <f>PPCL!O45</f>
        <v>34</v>
      </c>
      <c r="E45">
        <f>PPCL!P45</f>
        <v>0</v>
      </c>
      <c r="F45">
        <f t="shared" si="4"/>
        <v>200</v>
      </c>
      <c r="G45">
        <f t="shared" si="5"/>
        <v>34</v>
      </c>
      <c r="H45" s="154"/>
      <c r="I45">
        <f>BRPL_EOD!AI45+BRPL_EOD!AJ45</f>
        <v>9.6199999999999992</v>
      </c>
      <c r="J45">
        <f>BYPL_EOD!AI45+BYPL_EOD!AJ45</f>
        <v>5.46</v>
      </c>
      <c r="K45">
        <f>MES_EOD!AI45+MES_EOD!AJ45</f>
        <v>2.06</v>
      </c>
      <c r="L45">
        <f>NDMC_EOD!AI45+NDMC_EOD!AJ45</f>
        <v>10.3</v>
      </c>
      <c r="M45">
        <f>TPDDL_EOD!AI45+TPDDL_EOD!AJ45</f>
        <v>6.56</v>
      </c>
      <c r="N45">
        <f t="shared" si="0"/>
        <v>34</v>
      </c>
      <c r="O45" s="154">
        <f t="shared" si="1"/>
        <v>0</v>
      </c>
      <c r="P45">
        <v>9.6199999999999992</v>
      </c>
      <c r="Q45">
        <v>5.46</v>
      </c>
      <c r="R45">
        <v>2.06</v>
      </c>
      <c r="S45">
        <v>10.3</v>
      </c>
      <c r="T45">
        <v>6.56</v>
      </c>
      <c r="U45" s="156">
        <f t="shared" si="2"/>
        <v>34</v>
      </c>
      <c r="V45" s="154">
        <f t="shared" si="3"/>
        <v>0</v>
      </c>
    </row>
    <row r="46" spans="1:22">
      <c r="A46" t="s">
        <v>88</v>
      </c>
      <c r="B46">
        <f>PPCL!D46</f>
        <v>200</v>
      </c>
      <c r="C46">
        <f>PPCL!E46</f>
        <v>0</v>
      </c>
      <c r="D46">
        <f>PPCL!O46</f>
        <v>34</v>
      </c>
      <c r="E46">
        <f>PPCL!P46</f>
        <v>0</v>
      </c>
      <c r="F46">
        <f t="shared" si="4"/>
        <v>200</v>
      </c>
      <c r="G46">
        <f t="shared" si="5"/>
        <v>34</v>
      </c>
      <c r="H46" s="154"/>
      <c r="I46">
        <f>BRPL_EOD!AI46+BRPL_EOD!AJ46</f>
        <v>9.6199999999999992</v>
      </c>
      <c r="J46">
        <f>BYPL_EOD!AI46+BYPL_EOD!AJ46</f>
        <v>5.46</v>
      </c>
      <c r="K46">
        <f>MES_EOD!AI46+MES_EOD!AJ46</f>
        <v>2.06</v>
      </c>
      <c r="L46">
        <f>NDMC_EOD!AI46+NDMC_EOD!AJ46</f>
        <v>10.3</v>
      </c>
      <c r="M46">
        <f>TPDDL_EOD!AI46+TPDDL_EOD!AJ46</f>
        <v>6.56</v>
      </c>
      <c r="N46">
        <f t="shared" si="0"/>
        <v>34</v>
      </c>
      <c r="O46" s="154">
        <f t="shared" si="1"/>
        <v>0</v>
      </c>
      <c r="P46">
        <v>9.6199999999999992</v>
      </c>
      <c r="Q46">
        <v>5.46</v>
      </c>
      <c r="R46">
        <v>2.06</v>
      </c>
      <c r="S46">
        <v>10.3</v>
      </c>
      <c r="T46">
        <v>6.56</v>
      </c>
      <c r="U46" s="156">
        <f t="shared" si="2"/>
        <v>34</v>
      </c>
      <c r="V46" s="154">
        <f t="shared" si="3"/>
        <v>0</v>
      </c>
    </row>
    <row r="47" spans="1:22">
      <c r="A47" t="s">
        <v>89</v>
      </c>
      <c r="B47">
        <f>PPCL!D47</f>
        <v>200</v>
      </c>
      <c r="C47">
        <f>PPCL!E47</f>
        <v>0</v>
      </c>
      <c r="D47">
        <f>PPCL!O47</f>
        <v>29</v>
      </c>
      <c r="E47">
        <f>PPCL!P47</f>
        <v>0</v>
      </c>
      <c r="F47">
        <f t="shared" si="4"/>
        <v>200</v>
      </c>
      <c r="G47">
        <f t="shared" si="5"/>
        <v>29</v>
      </c>
      <c r="H47" s="154"/>
      <c r="I47">
        <f>BRPL_EOD!AI47+BRPL_EOD!AJ47</f>
        <v>8</v>
      </c>
      <c r="J47">
        <f>BYPL_EOD!AI47+BYPL_EOD!AJ47</f>
        <v>5</v>
      </c>
      <c r="K47">
        <f>MES_EOD!AI47+MES_EOD!AJ47</f>
        <v>0</v>
      </c>
      <c r="L47">
        <f>NDMC_EOD!AI47+NDMC_EOD!AJ47</f>
        <v>10</v>
      </c>
      <c r="M47">
        <f>TPDDL_EOD!AI47+TPDDL_EOD!AJ47</f>
        <v>6</v>
      </c>
      <c r="N47">
        <f t="shared" si="0"/>
        <v>29</v>
      </c>
      <c r="O47" s="154">
        <f t="shared" si="1"/>
        <v>0</v>
      </c>
      <c r="P47">
        <v>8</v>
      </c>
      <c r="Q47">
        <v>5</v>
      </c>
      <c r="R47">
        <v>0</v>
      </c>
      <c r="S47">
        <v>10</v>
      </c>
      <c r="T47">
        <v>6</v>
      </c>
      <c r="U47" s="156">
        <f t="shared" si="2"/>
        <v>29</v>
      </c>
      <c r="V47" s="154">
        <f t="shared" si="3"/>
        <v>0</v>
      </c>
    </row>
    <row r="48" spans="1:22">
      <c r="A48" t="s">
        <v>90</v>
      </c>
      <c r="B48">
        <f>PPCL!D48</f>
        <v>200</v>
      </c>
      <c r="C48">
        <f>PPCL!E48</f>
        <v>0</v>
      </c>
      <c r="D48">
        <f>PPCL!O48</f>
        <v>29</v>
      </c>
      <c r="E48">
        <f>PPCL!P48</f>
        <v>0</v>
      </c>
      <c r="F48">
        <f t="shared" si="4"/>
        <v>200</v>
      </c>
      <c r="G48">
        <f t="shared" si="5"/>
        <v>29</v>
      </c>
      <c r="H48" s="154"/>
      <c r="I48">
        <f>BRPL_EOD!AI48+BRPL_EOD!AJ48</f>
        <v>8</v>
      </c>
      <c r="J48">
        <f>BYPL_EOD!AI48+BYPL_EOD!AJ48</f>
        <v>5</v>
      </c>
      <c r="K48">
        <f>MES_EOD!AI48+MES_EOD!AJ48</f>
        <v>0</v>
      </c>
      <c r="L48">
        <f>NDMC_EOD!AI48+NDMC_EOD!AJ48</f>
        <v>10</v>
      </c>
      <c r="M48">
        <f>TPDDL_EOD!AI48+TPDDL_EOD!AJ48</f>
        <v>6</v>
      </c>
      <c r="N48">
        <f t="shared" si="0"/>
        <v>29</v>
      </c>
      <c r="O48" s="154">
        <f t="shared" si="1"/>
        <v>0</v>
      </c>
      <c r="P48">
        <v>8</v>
      </c>
      <c r="Q48">
        <v>5</v>
      </c>
      <c r="R48">
        <v>0</v>
      </c>
      <c r="S48">
        <v>10</v>
      </c>
      <c r="T48">
        <v>6</v>
      </c>
      <c r="U48" s="156">
        <f t="shared" si="2"/>
        <v>29</v>
      </c>
      <c r="V48" s="154">
        <f t="shared" si="3"/>
        <v>0</v>
      </c>
    </row>
    <row r="49" spans="1:22">
      <c r="A49" t="s">
        <v>91</v>
      </c>
      <c r="B49">
        <f>PPCL!D49</f>
        <v>200</v>
      </c>
      <c r="C49">
        <f>PPCL!E49</f>
        <v>0</v>
      </c>
      <c r="D49">
        <f>PPCL!O49</f>
        <v>29</v>
      </c>
      <c r="E49">
        <f>PPCL!P49</f>
        <v>0</v>
      </c>
      <c r="F49">
        <f t="shared" si="4"/>
        <v>200</v>
      </c>
      <c r="G49">
        <f t="shared" si="5"/>
        <v>29</v>
      </c>
      <c r="H49" s="154"/>
      <c r="I49">
        <f>BRPL_EOD!AI49+BRPL_EOD!AJ49</f>
        <v>7.48</v>
      </c>
      <c r="J49">
        <f>BYPL_EOD!AI49+BYPL_EOD!AJ49</f>
        <v>4.68</v>
      </c>
      <c r="K49">
        <f>MES_EOD!AI49+MES_EOD!AJ49</f>
        <v>1.87</v>
      </c>
      <c r="L49">
        <f>NDMC_EOD!AI49+NDMC_EOD!AJ49</f>
        <v>9.35</v>
      </c>
      <c r="M49">
        <f>TPDDL_EOD!AI49+TPDDL_EOD!AJ49</f>
        <v>5.61</v>
      </c>
      <c r="N49">
        <f t="shared" si="0"/>
        <v>28.990000000000002</v>
      </c>
      <c r="O49" s="154">
        <f t="shared" si="1"/>
        <v>9.9999999999980105E-3</v>
      </c>
      <c r="P49">
        <v>7.4825802000689894</v>
      </c>
      <c r="Q49">
        <v>4.6816143497757841</v>
      </c>
      <c r="R49">
        <v>1.8706450500172473</v>
      </c>
      <c r="S49">
        <v>9.3532252500862363</v>
      </c>
      <c r="T49">
        <v>5.6119351500517416</v>
      </c>
      <c r="U49" s="156">
        <f t="shared" si="2"/>
        <v>29</v>
      </c>
      <c r="V49" s="154">
        <f t="shared" si="3"/>
        <v>0</v>
      </c>
    </row>
    <row r="50" spans="1:22">
      <c r="A50" t="s">
        <v>92</v>
      </c>
      <c r="B50">
        <f>PPCL!D50</f>
        <v>200</v>
      </c>
      <c r="C50">
        <f>PPCL!E50</f>
        <v>0</v>
      </c>
      <c r="D50">
        <f>PPCL!O50</f>
        <v>29</v>
      </c>
      <c r="E50">
        <f>PPCL!P50</f>
        <v>0</v>
      </c>
      <c r="F50">
        <f t="shared" si="4"/>
        <v>200</v>
      </c>
      <c r="G50">
        <f t="shared" si="5"/>
        <v>29</v>
      </c>
      <c r="H50" s="154"/>
      <c r="I50">
        <f>BRPL_EOD!AI50+BRPL_EOD!AJ50</f>
        <v>8</v>
      </c>
      <c r="J50">
        <f>BYPL_EOD!AI50+BYPL_EOD!AJ50</f>
        <v>5</v>
      </c>
      <c r="K50">
        <f>MES_EOD!AI50+MES_EOD!AJ50</f>
        <v>0</v>
      </c>
      <c r="L50">
        <f>NDMC_EOD!AI50+NDMC_EOD!AJ50</f>
        <v>10</v>
      </c>
      <c r="M50">
        <f>TPDDL_EOD!AI50+TPDDL_EOD!AJ50</f>
        <v>6</v>
      </c>
      <c r="N50">
        <f t="shared" si="0"/>
        <v>29</v>
      </c>
      <c r="O50" s="154">
        <f t="shared" si="1"/>
        <v>0</v>
      </c>
      <c r="P50">
        <v>8</v>
      </c>
      <c r="Q50">
        <v>5</v>
      </c>
      <c r="R50">
        <v>0</v>
      </c>
      <c r="S50">
        <v>10</v>
      </c>
      <c r="T50">
        <v>6</v>
      </c>
      <c r="U50" s="156">
        <f t="shared" si="2"/>
        <v>29</v>
      </c>
      <c r="V50" s="154">
        <f t="shared" si="3"/>
        <v>0</v>
      </c>
    </row>
    <row r="51" spans="1:22">
      <c r="A51" t="s">
        <v>93</v>
      </c>
      <c r="B51">
        <f>PPCL!D51</f>
        <v>200</v>
      </c>
      <c r="C51">
        <f>PPCL!E51</f>
        <v>0</v>
      </c>
      <c r="D51">
        <f>PPCL!O51</f>
        <v>29</v>
      </c>
      <c r="E51">
        <f>PPCL!P51</f>
        <v>0</v>
      </c>
      <c r="F51">
        <f t="shared" si="4"/>
        <v>200</v>
      </c>
      <c r="G51">
        <f t="shared" si="5"/>
        <v>29</v>
      </c>
      <c r="H51" s="154"/>
      <c r="I51">
        <f>BRPL_EOD!AI51+BRPL_EOD!AJ51</f>
        <v>8</v>
      </c>
      <c r="J51">
        <f>BYPL_EOD!AI51+BYPL_EOD!AJ51</f>
        <v>5</v>
      </c>
      <c r="K51">
        <f>MES_EOD!AI51+MES_EOD!AJ51</f>
        <v>0</v>
      </c>
      <c r="L51">
        <f>NDMC_EOD!AI51+NDMC_EOD!AJ51</f>
        <v>10</v>
      </c>
      <c r="M51">
        <f>TPDDL_EOD!AI51+TPDDL_EOD!AJ51</f>
        <v>6</v>
      </c>
      <c r="N51">
        <f t="shared" si="0"/>
        <v>29</v>
      </c>
      <c r="O51" s="154">
        <f t="shared" si="1"/>
        <v>0</v>
      </c>
      <c r="P51">
        <v>8</v>
      </c>
      <c r="Q51">
        <v>5</v>
      </c>
      <c r="R51">
        <v>0</v>
      </c>
      <c r="S51">
        <v>10</v>
      </c>
      <c r="T51">
        <v>6</v>
      </c>
      <c r="U51" s="156">
        <f t="shared" si="2"/>
        <v>29</v>
      </c>
      <c r="V51" s="154">
        <f t="shared" si="3"/>
        <v>0</v>
      </c>
    </row>
    <row r="52" spans="1:22">
      <c r="A52" t="s">
        <v>94</v>
      </c>
      <c r="B52">
        <f>PPCL!D52</f>
        <v>200</v>
      </c>
      <c r="C52">
        <f>PPCL!E52</f>
        <v>0</v>
      </c>
      <c r="D52">
        <f>PPCL!O52</f>
        <v>29</v>
      </c>
      <c r="E52">
        <f>PPCL!P52</f>
        <v>0</v>
      </c>
      <c r="F52">
        <f t="shared" si="4"/>
        <v>200</v>
      </c>
      <c r="G52">
        <f t="shared" si="5"/>
        <v>29</v>
      </c>
      <c r="H52" s="154"/>
      <c r="I52">
        <f>BRPL_EOD!AI52+BRPL_EOD!AJ52</f>
        <v>8</v>
      </c>
      <c r="J52">
        <f>BYPL_EOD!AI52+BYPL_EOD!AJ52</f>
        <v>5</v>
      </c>
      <c r="K52">
        <f>MES_EOD!AI52+MES_EOD!AJ52</f>
        <v>0</v>
      </c>
      <c r="L52">
        <f>NDMC_EOD!AI52+NDMC_EOD!AJ52</f>
        <v>10</v>
      </c>
      <c r="M52">
        <f>TPDDL_EOD!AI52+TPDDL_EOD!AJ52</f>
        <v>6</v>
      </c>
      <c r="N52">
        <f t="shared" si="0"/>
        <v>29</v>
      </c>
      <c r="O52" s="154">
        <f t="shared" si="1"/>
        <v>0</v>
      </c>
      <c r="P52">
        <v>8</v>
      </c>
      <c r="Q52">
        <v>5</v>
      </c>
      <c r="R52">
        <v>0</v>
      </c>
      <c r="S52">
        <v>10</v>
      </c>
      <c r="T52">
        <v>6</v>
      </c>
      <c r="U52" s="156">
        <f t="shared" si="2"/>
        <v>29</v>
      </c>
      <c r="V52" s="154">
        <f t="shared" si="3"/>
        <v>0</v>
      </c>
    </row>
    <row r="53" spans="1:22">
      <c r="A53" t="s">
        <v>95</v>
      </c>
      <c r="B53">
        <f>PPCL!D53</f>
        <v>200</v>
      </c>
      <c r="C53">
        <f>PPCL!E53</f>
        <v>0</v>
      </c>
      <c r="D53">
        <f>PPCL!O53</f>
        <v>29</v>
      </c>
      <c r="E53">
        <f>PPCL!P53</f>
        <v>0</v>
      </c>
      <c r="F53">
        <f t="shared" si="4"/>
        <v>200</v>
      </c>
      <c r="G53">
        <f t="shared" si="5"/>
        <v>29</v>
      </c>
      <c r="H53" s="154"/>
      <c r="I53">
        <f>BRPL_EOD!AI53+BRPL_EOD!AJ53</f>
        <v>4.7300000000000004</v>
      </c>
      <c r="J53">
        <f>BYPL_EOD!AI53+BYPL_EOD!AJ53</f>
        <v>14.8</v>
      </c>
      <c r="K53">
        <f>MES_EOD!AI53+MES_EOD!AJ53</f>
        <v>0</v>
      </c>
      <c r="L53">
        <f>NDMC_EOD!AI53+NDMC_EOD!AJ53</f>
        <v>5.92</v>
      </c>
      <c r="M53">
        <f>TPDDL_EOD!AI53+TPDDL_EOD!AJ53</f>
        <v>3.55</v>
      </c>
      <c r="N53">
        <f t="shared" si="0"/>
        <v>29.000000000000004</v>
      </c>
      <c r="O53" s="154">
        <f t="shared" si="1"/>
        <v>0</v>
      </c>
      <c r="P53">
        <v>4.7299999999999995</v>
      </c>
      <c r="Q53">
        <v>14.799999999999999</v>
      </c>
      <c r="R53">
        <v>0</v>
      </c>
      <c r="S53">
        <v>5.919999999999999</v>
      </c>
      <c r="T53">
        <v>3.5499999999999994</v>
      </c>
      <c r="U53" s="156">
        <f t="shared" si="2"/>
        <v>28.999999999999996</v>
      </c>
      <c r="V53" s="154">
        <f t="shared" si="3"/>
        <v>0</v>
      </c>
    </row>
    <row r="54" spans="1:22">
      <c r="A54" t="s">
        <v>96</v>
      </c>
      <c r="B54">
        <f>PPCL!D54</f>
        <v>200</v>
      </c>
      <c r="C54">
        <f>PPCL!E54</f>
        <v>0</v>
      </c>
      <c r="D54">
        <f>PPCL!O54</f>
        <v>29</v>
      </c>
      <c r="E54">
        <f>PPCL!P54</f>
        <v>0</v>
      </c>
      <c r="F54">
        <f t="shared" si="4"/>
        <v>200</v>
      </c>
      <c r="G54">
        <f t="shared" si="5"/>
        <v>29</v>
      </c>
      <c r="H54" s="154"/>
      <c r="I54">
        <f>BRPL_EOD!AI54+BRPL_EOD!AJ54</f>
        <v>4.7300000000000004</v>
      </c>
      <c r="J54">
        <f>BYPL_EOD!AI54+BYPL_EOD!AJ54</f>
        <v>14.8</v>
      </c>
      <c r="K54">
        <f>MES_EOD!AI54+MES_EOD!AJ54</f>
        <v>0</v>
      </c>
      <c r="L54">
        <f>NDMC_EOD!AI54+NDMC_EOD!AJ54</f>
        <v>5.92</v>
      </c>
      <c r="M54">
        <f>TPDDL_EOD!AI54+TPDDL_EOD!AJ54</f>
        <v>3.55</v>
      </c>
      <c r="N54">
        <f t="shared" si="0"/>
        <v>29.000000000000004</v>
      </c>
      <c r="O54" s="154">
        <f t="shared" si="1"/>
        <v>0</v>
      </c>
      <c r="P54">
        <v>4.7299999999999995</v>
      </c>
      <c r="Q54">
        <v>14.799999999999999</v>
      </c>
      <c r="R54">
        <v>0</v>
      </c>
      <c r="S54">
        <v>5.919999999999999</v>
      </c>
      <c r="T54">
        <v>3.5499999999999994</v>
      </c>
      <c r="U54" s="156">
        <f t="shared" si="2"/>
        <v>28.999999999999996</v>
      </c>
      <c r="V54" s="154">
        <f t="shared" si="3"/>
        <v>0</v>
      </c>
    </row>
    <row r="55" spans="1:22">
      <c r="A55" t="s">
        <v>97</v>
      </c>
      <c r="B55">
        <f>PPCL!D55</f>
        <v>200</v>
      </c>
      <c r="C55">
        <f>PPCL!E55</f>
        <v>0</v>
      </c>
      <c r="D55">
        <f>PPCL!O55</f>
        <v>28</v>
      </c>
      <c r="E55">
        <f>PPCL!P55</f>
        <v>0</v>
      </c>
      <c r="F55">
        <f t="shared" si="4"/>
        <v>200</v>
      </c>
      <c r="G55">
        <f t="shared" si="5"/>
        <v>28</v>
      </c>
      <c r="H55" s="154"/>
      <c r="I55">
        <f>BRPL_EOD!AI55+BRPL_EOD!AJ55</f>
        <v>7.23</v>
      </c>
      <c r="J55">
        <f>BYPL_EOD!AI55+BYPL_EOD!AJ55</f>
        <v>4.5199999999999996</v>
      </c>
      <c r="K55">
        <f>MES_EOD!AI55+MES_EOD!AJ55</f>
        <v>1.81</v>
      </c>
      <c r="L55">
        <f>NDMC_EOD!AI55+NDMC_EOD!AJ55</f>
        <v>9.0299999999999994</v>
      </c>
      <c r="M55">
        <f>TPDDL_EOD!AI55+TPDDL_EOD!AJ55</f>
        <v>5.42</v>
      </c>
      <c r="N55">
        <f t="shared" si="0"/>
        <v>28.009999999999998</v>
      </c>
      <c r="O55" s="154">
        <f t="shared" si="1"/>
        <v>-9.9999999999980105E-3</v>
      </c>
      <c r="P55">
        <v>7.2274187790074986</v>
      </c>
      <c r="Q55">
        <v>4.5183862906104961</v>
      </c>
      <c r="R55">
        <v>1.8093538022134954</v>
      </c>
      <c r="S55">
        <v>9.0267761513745093</v>
      </c>
      <c r="T55">
        <v>5.4180649767940023</v>
      </c>
      <c r="U55" s="156">
        <f t="shared" si="2"/>
        <v>28.000000000000004</v>
      </c>
      <c r="V55" s="154">
        <f t="shared" si="3"/>
        <v>0</v>
      </c>
    </row>
    <row r="56" spans="1:22">
      <c r="A56" t="s">
        <v>98</v>
      </c>
      <c r="B56">
        <f>PPCL!D56</f>
        <v>200</v>
      </c>
      <c r="C56">
        <f>PPCL!E56</f>
        <v>0</v>
      </c>
      <c r="D56">
        <f>PPCL!O56</f>
        <v>28</v>
      </c>
      <c r="E56">
        <f>PPCL!P56</f>
        <v>0</v>
      </c>
      <c r="F56">
        <f t="shared" si="4"/>
        <v>200</v>
      </c>
      <c r="G56">
        <f t="shared" si="5"/>
        <v>28</v>
      </c>
      <c r="H56" s="154"/>
      <c r="I56">
        <f>BRPL_EOD!AI56+BRPL_EOD!AJ56</f>
        <v>7.72</v>
      </c>
      <c r="J56">
        <f>BYPL_EOD!AI56+BYPL_EOD!AJ56</f>
        <v>4.83</v>
      </c>
      <c r="K56">
        <f>MES_EOD!AI56+MES_EOD!AJ56</f>
        <v>0</v>
      </c>
      <c r="L56">
        <f>NDMC_EOD!AI56+NDMC_EOD!AJ56</f>
        <v>9.66</v>
      </c>
      <c r="M56">
        <f>TPDDL_EOD!AI56+TPDDL_EOD!AJ56</f>
        <v>5.79</v>
      </c>
      <c r="N56">
        <f t="shared" si="0"/>
        <v>28</v>
      </c>
      <c r="O56" s="154">
        <f t="shared" si="1"/>
        <v>0</v>
      </c>
      <c r="P56">
        <v>7.72</v>
      </c>
      <c r="Q56">
        <v>4.83</v>
      </c>
      <c r="R56">
        <v>0</v>
      </c>
      <c r="S56">
        <v>9.66</v>
      </c>
      <c r="T56">
        <v>5.79</v>
      </c>
      <c r="U56" s="156">
        <f t="shared" si="2"/>
        <v>28</v>
      </c>
      <c r="V56" s="154">
        <f t="shared" si="3"/>
        <v>0</v>
      </c>
    </row>
    <row r="57" spans="1:22">
      <c r="A57" t="s">
        <v>99</v>
      </c>
      <c r="B57">
        <f>PPCL!D57</f>
        <v>200</v>
      </c>
      <c r="C57">
        <f>PPCL!E57</f>
        <v>0</v>
      </c>
      <c r="D57">
        <f>PPCL!O57</f>
        <v>28</v>
      </c>
      <c r="E57">
        <f>PPCL!P57</f>
        <v>0</v>
      </c>
      <c r="F57">
        <f t="shared" si="4"/>
        <v>200</v>
      </c>
      <c r="G57">
        <f t="shared" si="5"/>
        <v>28</v>
      </c>
      <c r="H57" s="154"/>
      <c r="I57">
        <f>BRPL_EOD!AI57+BRPL_EOD!AJ57</f>
        <v>4.57</v>
      </c>
      <c r="J57">
        <f>BYPL_EOD!AI57+BYPL_EOD!AJ57</f>
        <v>14.29</v>
      </c>
      <c r="K57">
        <f>MES_EOD!AI57+MES_EOD!AJ57</f>
        <v>0</v>
      </c>
      <c r="L57">
        <f>NDMC_EOD!AI57+NDMC_EOD!AJ57</f>
        <v>5.71</v>
      </c>
      <c r="M57">
        <f>TPDDL_EOD!AI57+TPDDL_EOD!AJ57</f>
        <v>3.43</v>
      </c>
      <c r="N57">
        <f t="shared" si="0"/>
        <v>28</v>
      </c>
      <c r="O57" s="154">
        <f t="shared" si="1"/>
        <v>0</v>
      </c>
      <c r="P57">
        <v>4.57</v>
      </c>
      <c r="Q57">
        <v>14.29</v>
      </c>
      <c r="R57">
        <v>0</v>
      </c>
      <c r="S57">
        <v>5.71</v>
      </c>
      <c r="T57">
        <v>3.43</v>
      </c>
      <c r="U57" s="156">
        <f t="shared" si="2"/>
        <v>28</v>
      </c>
      <c r="V57" s="154">
        <f t="shared" si="3"/>
        <v>0</v>
      </c>
    </row>
    <row r="58" spans="1:22">
      <c r="A58" t="s">
        <v>100</v>
      </c>
      <c r="B58">
        <f>PPCL!D58</f>
        <v>200</v>
      </c>
      <c r="C58">
        <f>PPCL!E58</f>
        <v>0</v>
      </c>
      <c r="D58">
        <f>PPCL!O58</f>
        <v>28</v>
      </c>
      <c r="E58">
        <f>PPCL!P58</f>
        <v>0</v>
      </c>
      <c r="F58">
        <f t="shared" si="4"/>
        <v>200</v>
      </c>
      <c r="G58">
        <f t="shared" si="5"/>
        <v>28</v>
      </c>
      <c r="H58" s="154"/>
      <c r="I58">
        <f>BRPL_EOD!AI58+BRPL_EOD!AJ58</f>
        <v>4.57</v>
      </c>
      <c r="J58">
        <f>BYPL_EOD!AI58+BYPL_EOD!AJ58</f>
        <v>14.29</v>
      </c>
      <c r="K58">
        <f>MES_EOD!AI58+MES_EOD!AJ58</f>
        <v>0</v>
      </c>
      <c r="L58">
        <f>NDMC_EOD!AI58+NDMC_EOD!AJ58</f>
        <v>5.71</v>
      </c>
      <c r="M58">
        <f>TPDDL_EOD!AI58+TPDDL_EOD!AJ58</f>
        <v>3.43</v>
      </c>
      <c r="N58">
        <f t="shared" si="0"/>
        <v>28</v>
      </c>
      <c r="O58" s="154">
        <f t="shared" si="1"/>
        <v>0</v>
      </c>
      <c r="P58">
        <v>4.57</v>
      </c>
      <c r="Q58">
        <v>14.29</v>
      </c>
      <c r="R58">
        <v>0</v>
      </c>
      <c r="S58">
        <v>5.71</v>
      </c>
      <c r="T58">
        <v>3.43</v>
      </c>
      <c r="U58" s="156">
        <f t="shared" si="2"/>
        <v>28</v>
      </c>
      <c r="V58" s="154">
        <f t="shared" si="3"/>
        <v>0</v>
      </c>
    </row>
    <row r="59" spans="1:22">
      <c r="A59" t="s">
        <v>101</v>
      </c>
      <c r="B59">
        <f>PPCL!D59</f>
        <v>200</v>
      </c>
      <c r="C59">
        <f>PPCL!E59</f>
        <v>0</v>
      </c>
      <c r="D59">
        <f>PPCL!O59</f>
        <v>28</v>
      </c>
      <c r="E59">
        <f>PPCL!P59</f>
        <v>0</v>
      </c>
      <c r="F59">
        <f t="shared" si="4"/>
        <v>200</v>
      </c>
      <c r="G59">
        <f t="shared" si="5"/>
        <v>28</v>
      </c>
      <c r="H59" s="154"/>
      <c r="I59">
        <f>BRPL_EOD!AI59+BRPL_EOD!AJ59</f>
        <v>7.72</v>
      </c>
      <c r="J59">
        <f>BYPL_EOD!AI59+BYPL_EOD!AJ59</f>
        <v>4.83</v>
      </c>
      <c r="K59">
        <f>MES_EOD!AI59+MES_EOD!AJ59</f>
        <v>0</v>
      </c>
      <c r="L59">
        <f>NDMC_EOD!AI59+NDMC_EOD!AJ59</f>
        <v>9.66</v>
      </c>
      <c r="M59">
        <f>TPDDL_EOD!AI59+TPDDL_EOD!AJ59</f>
        <v>5.79</v>
      </c>
      <c r="N59">
        <f t="shared" si="0"/>
        <v>28</v>
      </c>
      <c r="O59" s="154">
        <f t="shared" si="1"/>
        <v>0</v>
      </c>
      <c r="P59">
        <v>7.72</v>
      </c>
      <c r="Q59">
        <v>4.83</v>
      </c>
      <c r="R59">
        <v>0</v>
      </c>
      <c r="S59">
        <v>9.66</v>
      </c>
      <c r="T59">
        <v>5.79</v>
      </c>
      <c r="U59" s="156">
        <f t="shared" si="2"/>
        <v>28</v>
      </c>
      <c r="V59" s="154">
        <f t="shared" si="3"/>
        <v>0</v>
      </c>
    </row>
    <row r="60" spans="1:22">
      <c r="A60" t="s">
        <v>102</v>
      </c>
      <c r="B60">
        <f>PPCL!D60</f>
        <v>200</v>
      </c>
      <c r="C60">
        <f>PPCL!E60</f>
        <v>0</v>
      </c>
      <c r="D60">
        <f>PPCL!O60</f>
        <v>28</v>
      </c>
      <c r="E60">
        <f>PPCL!P60</f>
        <v>0</v>
      </c>
      <c r="F60">
        <f t="shared" si="4"/>
        <v>200</v>
      </c>
      <c r="G60">
        <f t="shared" si="5"/>
        <v>28</v>
      </c>
      <c r="H60" s="154"/>
      <c r="I60">
        <f>BRPL_EOD!AI60+BRPL_EOD!AJ60</f>
        <v>7.72</v>
      </c>
      <c r="J60">
        <f>BYPL_EOD!AI60+BYPL_EOD!AJ60</f>
        <v>4.83</v>
      </c>
      <c r="K60">
        <f>MES_EOD!AI60+MES_EOD!AJ60</f>
        <v>0</v>
      </c>
      <c r="L60">
        <f>NDMC_EOD!AI60+NDMC_EOD!AJ60</f>
        <v>9.66</v>
      </c>
      <c r="M60">
        <f>TPDDL_EOD!AI60+TPDDL_EOD!AJ60</f>
        <v>5.79</v>
      </c>
      <c r="N60">
        <f t="shared" si="0"/>
        <v>28</v>
      </c>
      <c r="O60" s="154">
        <f t="shared" si="1"/>
        <v>0</v>
      </c>
      <c r="P60">
        <v>7.72</v>
      </c>
      <c r="Q60">
        <v>4.83</v>
      </c>
      <c r="R60">
        <v>0</v>
      </c>
      <c r="S60">
        <v>9.66</v>
      </c>
      <c r="T60">
        <v>5.79</v>
      </c>
      <c r="U60" s="156">
        <f t="shared" si="2"/>
        <v>28</v>
      </c>
      <c r="V60" s="154">
        <f t="shared" si="3"/>
        <v>0</v>
      </c>
    </row>
    <row r="61" spans="1:22">
      <c r="A61" t="s">
        <v>103</v>
      </c>
      <c r="B61">
        <f>PPCL!D61</f>
        <v>200</v>
      </c>
      <c r="C61">
        <f>PPCL!E61</f>
        <v>0</v>
      </c>
      <c r="D61">
        <f>PPCL!O61</f>
        <v>28</v>
      </c>
      <c r="E61">
        <f>PPCL!P61</f>
        <v>0</v>
      </c>
      <c r="F61">
        <f t="shared" si="4"/>
        <v>200</v>
      </c>
      <c r="G61">
        <f t="shared" si="5"/>
        <v>28</v>
      </c>
      <c r="H61" s="154"/>
      <c r="I61">
        <f>BRPL_EOD!AI61+BRPL_EOD!AJ61</f>
        <v>7.23</v>
      </c>
      <c r="J61">
        <f>BYPL_EOD!AI61+BYPL_EOD!AJ61</f>
        <v>4.5199999999999996</v>
      </c>
      <c r="K61">
        <f>MES_EOD!AI61+MES_EOD!AJ61</f>
        <v>1.81</v>
      </c>
      <c r="L61">
        <f>NDMC_EOD!AI61+NDMC_EOD!AJ61</f>
        <v>9.0299999999999994</v>
      </c>
      <c r="M61">
        <f>TPDDL_EOD!AI61+TPDDL_EOD!AJ61</f>
        <v>5.42</v>
      </c>
      <c r="N61">
        <f t="shared" si="0"/>
        <v>28.009999999999998</v>
      </c>
      <c r="O61" s="154">
        <f t="shared" si="1"/>
        <v>-9.9999999999980105E-3</v>
      </c>
      <c r="P61">
        <v>7.2274187790074986</v>
      </c>
      <c r="Q61">
        <v>4.5183862906104961</v>
      </c>
      <c r="R61">
        <v>1.8093538022134954</v>
      </c>
      <c r="S61">
        <v>9.0267761513745093</v>
      </c>
      <c r="T61">
        <v>5.4180649767940023</v>
      </c>
      <c r="U61" s="156">
        <f t="shared" si="2"/>
        <v>28.000000000000004</v>
      </c>
      <c r="V61" s="154">
        <f t="shared" si="3"/>
        <v>0</v>
      </c>
    </row>
    <row r="62" spans="1:22">
      <c r="A62" t="s">
        <v>104</v>
      </c>
      <c r="B62">
        <f>PPCL!D62</f>
        <v>200</v>
      </c>
      <c r="C62">
        <f>PPCL!E62</f>
        <v>0</v>
      </c>
      <c r="D62">
        <f>PPCL!O62</f>
        <v>28</v>
      </c>
      <c r="E62">
        <f>PPCL!P62</f>
        <v>0</v>
      </c>
      <c r="F62">
        <f t="shared" si="4"/>
        <v>200</v>
      </c>
      <c r="G62">
        <f t="shared" si="5"/>
        <v>28</v>
      </c>
      <c r="H62" s="154"/>
      <c r="I62">
        <f>BRPL_EOD!AI62+BRPL_EOD!AJ62</f>
        <v>7.72</v>
      </c>
      <c r="J62">
        <f>BYPL_EOD!AI62+BYPL_EOD!AJ62</f>
        <v>4.83</v>
      </c>
      <c r="K62">
        <f>MES_EOD!AI62+MES_EOD!AJ62</f>
        <v>0</v>
      </c>
      <c r="L62">
        <f>NDMC_EOD!AI62+NDMC_EOD!AJ62</f>
        <v>9.66</v>
      </c>
      <c r="M62">
        <f>TPDDL_EOD!AI62+TPDDL_EOD!AJ62</f>
        <v>5.79</v>
      </c>
      <c r="N62">
        <f t="shared" si="0"/>
        <v>28</v>
      </c>
      <c r="O62" s="154">
        <f t="shared" si="1"/>
        <v>0</v>
      </c>
      <c r="P62">
        <v>7.72</v>
      </c>
      <c r="Q62">
        <v>4.83</v>
      </c>
      <c r="R62">
        <v>0</v>
      </c>
      <c r="S62">
        <v>9.66</v>
      </c>
      <c r="T62">
        <v>5.79</v>
      </c>
      <c r="U62" s="156">
        <f t="shared" si="2"/>
        <v>28</v>
      </c>
      <c r="V62" s="154">
        <f t="shared" si="3"/>
        <v>0</v>
      </c>
    </row>
    <row r="63" spans="1:22">
      <c r="A63" t="s">
        <v>105</v>
      </c>
      <c r="B63">
        <f>PPCL!D63</f>
        <v>200</v>
      </c>
      <c r="C63">
        <f>PPCL!E63</f>
        <v>0</v>
      </c>
      <c r="D63">
        <f>PPCL!O63</f>
        <v>28</v>
      </c>
      <c r="E63">
        <f>PPCL!P63</f>
        <v>0</v>
      </c>
      <c r="F63">
        <f t="shared" si="4"/>
        <v>200</v>
      </c>
      <c r="G63">
        <f t="shared" si="5"/>
        <v>28</v>
      </c>
      <c r="H63" s="154"/>
      <c r="I63">
        <f>BRPL_EOD!AI63+BRPL_EOD!AJ63</f>
        <v>4.57</v>
      </c>
      <c r="J63">
        <f>BYPL_EOD!AI63+BYPL_EOD!AJ63</f>
        <v>14.29</v>
      </c>
      <c r="K63">
        <f>MES_EOD!AI63+MES_EOD!AJ63</f>
        <v>0</v>
      </c>
      <c r="L63">
        <f>NDMC_EOD!AI63+NDMC_EOD!AJ63</f>
        <v>5.71</v>
      </c>
      <c r="M63">
        <f>TPDDL_EOD!AI63+TPDDL_EOD!AJ63</f>
        <v>3.43</v>
      </c>
      <c r="N63">
        <f t="shared" si="0"/>
        <v>28</v>
      </c>
      <c r="O63" s="154">
        <f t="shared" si="1"/>
        <v>0</v>
      </c>
      <c r="P63">
        <v>4.57</v>
      </c>
      <c r="Q63">
        <v>14.29</v>
      </c>
      <c r="R63">
        <v>0</v>
      </c>
      <c r="S63">
        <v>5.71</v>
      </c>
      <c r="T63">
        <v>3.43</v>
      </c>
      <c r="U63" s="156">
        <f t="shared" si="2"/>
        <v>28</v>
      </c>
      <c r="V63" s="154">
        <f t="shared" si="3"/>
        <v>0</v>
      </c>
    </row>
    <row r="64" spans="1:22">
      <c r="A64" t="s">
        <v>106</v>
      </c>
      <c r="B64">
        <f>PPCL!D64</f>
        <v>200</v>
      </c>
      <c r="C64">
        <f>PPCL!E64</f>
        <v>0</v>
      </c>
      <c r="D64">
        <f>PPCL!O64</f>
        <v>28</v>
      </c>
      <c r="E64">
        <f>PPCL!P64</f>
        <v>0</v>
      </c>
      <c r="F64">
        <f t="shared" si="4"/>
        <v>200</v>
      </c>
      <c r="G64">
        <f t="shared" si="5"/>
        <v>28</v>
      </c>
      <c r="H64" s="154"/>
      <c r="I64">
        <f>BRPL_EOD!AI64+BRPL_EOD!AJ64</f>
        <v>7.72</v>
      </c>
      <c r="J64">
        <f>BYPL_EOD!AI64+BYPL_EOD!AJ64</f>
        <v>4.83</v>
      </c>
      <c r="K64">
        <f>MES_EOD!AI64+MES_EOD!AJ64</f>
        <v>0</v>
      </c>
      <c r="L64">
        <f>NDMC_EOD!AI64+NDMC_EOD!AJ64</f>
        <v>9.66</v>
      </c>
      <c r="M64">
        <f>TPDDL_EOD!AI64+TPDDL_EOD!AJ64</f>
        <v>5.79</v>
      </c>
      <c r="N64">
        <f t="shared" si="0"/>
        <v>28</v>
      </c>
      <c r="O64" s="154">
        <f t="shared" si="1"/>
        <v>0</v>
      </c>
      <c r="P64">
        <v>7.72</v>
      </c>
      <c r="Q64">
        <v>4.83</v>
      </c>
      <c r="R64">
        <v>0</v>
      </c>
      <c r="S64">
        <v>9.66</v>
      </c>
      <c r="T64">
        <v>5.79</v>
      </c>
      <c r="U64" s="156">
        <f t="shared" si="2"/>
        <v>28</v>
      </c>
      <c r="V64" s="154">
        <f t="shared" si="3"/>
        <v>0</v>
      </c>
    </row>
    <row r="65" spans="1:22">
      <c r="A65" t="s">
        <v>107</v>
      </c>
      <c r="B65">
        <f>PPCL!D65</f>
        <v>200</v>
      </c>
      <c r="C65">
        <f>PPCL!E65</f>
        <v>0</v>
      </c>
      <c r="D65">
        <f>PPCL!O65</f>
        <v>28</v>
      </c>
      <c r="E65">
        <f>PPCL!P65</f>
        <v>0</v>
      </c>
      <c r="F65">
        <f t="shared" si="4"/>
        <v>200</v>
      </c>
      <c r="G65">
        <f t="shared" si="5"/>
        <v>28</v>
      </c>
      <c r="H65" s="154"/>
      <c r="I65">
        <f>BRPL_EOD!AI65+BRPL_EOD!AJ65</f>
        <v>7.72</v>
      </c>
      <c r="J65">
        <f>BYPL_EOD!AI65+BYPL_EOD!AJ65</f>
        <v>4.83</v>
      </c>
      <c r="K65">
        <f>MES_EOD!AI65+MES_EOD!AJ65</f>
        <v>0</v>
      </c>
      <c r="L65">
        <f>NDMC_EOD!AI65+NDMC_EOD!AJ65</f>
        <v>9.66</v>
      </c>
      <c r="M65">
        <f>TPDDL_EOD!AI65+TPDDL_EOD!AJ65</f>
        <v>5.79</v>
      </c>
      <c r="N65">
        <f t="shared" si="0"/>
        <v>28</v>
      </c>
      <c r="O65" s="154">
        <f t="shared" si="1"/>
        <v>0</v>
      </c>
      <c r="P65">
        <v>7.72</v>
      </c>
      <c r="Q65">
        <v>4.83</v>
      </c>
      <c r="R65">
        <v>0</v>
      </c>
      <c r="S65">
        <v>9.66</v>
      </c>
      <c r="T65">
        <v>5.79</v>
      </c>
      <c r="U65" s="156">
        <f t="shared" si="2"/>
        <v>28</v>
      </c>
      <c r="V65" s="154">
        <f t="shared" si="3"/>
        <v>0</v>
      </c>
    </row>
    <row r="66" spans="1:22">
      <c r="A66" t="s">
        <v>108</v>
      </c>
      <c r="B66">
        <f>PPCL!D66</f>
        <v>200</v>
      </c>
      <c r="C66">
        <f>PPCL!E66</f>
        <v>0</v>
      </c>
      <c r="D66">
        <f>PPCL!O66</f>
        <v>28</v>
      </c>
      <c r="E66">
        <f>PPCL!P66</f>
        <v>0</v>
      </c>
      <c r="F66">
        <f t="shared" si="4"/>
        <v>200</v>
      </c>
      <c r="G66">
        <f t="shared" si="5"/>
        <v>28</v>
      </c>
      <c r="H66" s="154"/>
      <c r="I66">
        <f>BRPL_EOD!AI66+BRPL_EOD!AJ66</f>
        <v>4.59</v>
      </c>
      <c r="J66">
        <f>BYPL_EOD!AI66+BYPL_EOD!AJ66</f>
        <v>14.35</v>
      </c>
      <c r="K66">
        <f>MES_EOD!AI66+MES_EOD!AJ66</f>
        <v>0</v>
      </c>
      <c r="L66">
        <f>NDMC_EOD!AI66+NDMC_EOD!AJ66</f>
        <v>5.74</v>
      </c>
      <c r="M66">
        <f>TPDDL_EOD!AI66+TPDDL_EOD!AJ66</f>
        <v>3.32</v>
      </c>
      <c r="N66">
        <f t="shared" si="0"/>
        <v>28</v>
      </c>
      <c r="O66" s="154">
        <f t="shared" si="1"/>
        <v>0</v>
      </c>
      <c r="P66">
        <v>4.59</v>
      </c>
      <c r="Q66">
        <v>14.35</v>
      </c>
      <c r="R66">
        <v>0</v>
      </c>
      <c r="S66">
        <v>5.74</v>
      </c>
      <c r="T66">
        <v>3.32</v>
      </c>
      <c r="U66" s="156">
        <f t="shared" si="2"/>
        <v>28</v>
      </c>
      <c r="V66" s="154">
        <f t="shared" si="3"/>
        <v>0</v>
      </c>
    </row>
    <row r="67" spans="1:22">
      <c r="A67" t="s">
        <v>109</v>
      </c>
      <c r="B67">
        <f>PPCL!D67</f>
        <v>200</v>
      </c>
      <c r="C67">
        <f>PPCL!E67</f>
        <v>0</v>
      </c>
      <c r="D67">
        <f>PPCL!O67</f>
        <v>28</v>
      </c>
      <c r="E67">
        <f>PPCL!P67</f>
        <v>0</v>
      </c>
      <c r="F67">
        <f t="shared" si="4"/>
        <v>200</v>
      </c>
      <c r="G67">
        <f t="shared" si="5"/>
        <v>28</v>
      </c>
      <c r="H67" s="154"/>
      <c r="I67">
        <f>BRPL_EOD!AI67+BRPL_EOD!AJ67</f>
        <v>7.36</v>
      </c>
      <c r="J67">
        <f>BYPL_EOD!AI67+BYPL_EOD!AJ67</f>
        <v>4.5999999999999996</v>
      </c>
      <c r="K67">
        <f>MES_EOD!AI67+MES_EOD!AJ67</f>
        <v>1.84</v>
      </c>
      <c r="L67">
        <f>NDMC_EOD!AI67+NDMC_EOD!AJ67</f>
        <v>9.1999999999999993</v>
      </c>
      <c r="M67">
        <f>TPDDL_EOD!AI67+TPDDL_EOD!AJ67</f>
        <v>4.99</v>
      </c>
      <c r="N67">
        <f t="shared" ref="N67:N98" si="6">SUM(I67:M67)</f>
        <v>27.990000000000002</v>
      </c>
      <c r="O67" s="154">
        <f t="shared" ref="O67:O98" si="7">G67-N67</f>
        <v>9.9999999999980105E-3</v>
      </c>
      <c r="P67">
        <v>7.3626295105394783</v>
      </c>
      <c r="Q67">
        <v>4.6016434440871734</v>
      </c>
      <c r="R67">
        <v>1.8406573776348696</v>
      </c>
      <c r="S67">
        <v>9.2032868881743468</v>
      </c>
      <c r="T67">
        <v>4.9917827795641303</v>
      </c>
      <c r="U67" s="156">
        <f t="shared" ref="U67:U98" si="8">SUM(P67:T67)</f>
        <v>27.999999999999996</v>
      </c>
      <c r="V67" s="154">
        <f t="shared" ref="V67:V99" si="9">G67-U67</f>
        <v>0</v>
      </c>
    </row>
    <row r="68" spans="1:22">
      <c r="A68" t="s">
        <v>110</v>
      </c>
      <c r="B68">
        <f>PPCL!D68</f>
        <v>200</v>
      </c>
      <c r="C68">
        <f>PPCL!E68</f>
        <v>0</v>
      </c>
      <c r="D68">
        <f>PPCL!O68</f>
        <v>28</v>
      </c>
      <c r="E68">
        <f>PPCL!P68</f>
        <v>0</v>
      </c>
      <c r="F68">
        <f t="shared" ref="F68:F98" si="10">B68+C68</f>
        <v>200</v>
      </c>
      <c r="G68">
        <f t="shared" ref="G68:G98" si="11">D68+E68</f>
        <v>28</v>
      </c>
      <c r="H68" s="154"/>
      <c r="I68">
        <f>BRPL_EOD!AI68+BRPL_EOD!AJ68</f>
        <v>7.78</v>
      </c>
      <c r="J68">
        <f>BYPL_EOD!AI68+BYPL_EOD!AJ68</f>
        <v>4.8600000000000003</v>
      </c>
      <c r="K68">
        <f>MES_EOD!AI68+MES_EOD!AJ68</f>
        <v>0</v>
      </c>
      <c r="L68">
        <f>NDMC_EOD!AI68+NDMC_EOD!AJ68</f>
        <v>9.73</v>
      </c>
      <c r="M68">
        <f>TPDDL_EOD!AI68+TPDDL_EOD!AJ68</f>
        <v>5.63</v>
      </c>
      <c r="N68">
        <f t="shared" si="6"/>
        <v>28</v>
      </c>
      <c r="O68" s="154">
        <f t="shared" si="7"/>
        <v>0</v>
      </c>
      <c r="P68">
        <v>7.78</v>
      </c>
      <c r="Q68">
        <v>4.8600000000000003</v>
      </c>
      <c r="R68">
        <v>0</v>
      </c>
      <c r="S68">
        <v>9.73</v>
      </c>
      <c r="T68">
        <v>5.63</v>
      </c>
      <c r="U68" s="156">
        <f t="shared" si="8"/>
        <v>28</v>
      </c>
      <c r="V68" s="154">
        <f t="shared" si="9"/>
        <v>0</v>
      </c>
    </row>
    <row r="69" spans="1:22">
      <c r="A69" t="s">
        <v>111</v>
      </c>
      <c r="B69">
        <f>PPCL!D69</f>
        <v>200</v>
      </c>
      <c r="C69">
        <f>PPCL!E69</f>
        <v>0</v>
      </c>
      <c r="D69">
        <f>PPCL!O69</f>
        <v>28</v>
      </c>
      <c r="E69">
        <f>PPCL!P69</f>
        <v>0</v>
      </c>
      <c r="F69">
        <f t="shared" si="10"/>
        <v>200</v>
      </c>
      <c r="G69">
        <f t="shared" si="11"/>
        <v>28</v>
      </c>
      <c r="H69" s="154"/>
      <c r="I69">
        <f>BRPL_EOD!AI69+BRPL_EOD!AJ69</f>
        <v>3.29</v>
      </c>
      <c r="J69">
        <f>BYPL_EOD!AI69+BYPL_EOD!AJ69</f>
        <v>10.29</v>
      </c>
      <c r="K69">
        <f>MES_EOD!AI69+MES_EOD!AJ69</f>
        <v>0</v>
      </c>
      <c r="L69">
        <f>NDMC_EOD!AI69+NDMC_EOD!AJ69</f>
        <v>4.12</v>
      </c>
      <c r="M69">
        <f>TPDDL_EOD!AI69+TPDDL_EOD!AJ69</f>
        <v>10.29</v>
      </c>
      <c r="N69">
        <f t="shared" si="6"/>
        <v>27.99</v>
      </c>
      <c r="O69" s="154">
        <f t="shared" si="7"/>
        <v>1.0000000000001563E-2</v>
      </c>
      <c r="P69">
        <v>3.2911754197927832</v>
      </c>
      <c r="Q69">
        <v>10.293676312968918</v>
      </c>
      <c r="R69">
        <v>0</v>
      </c>
      <c r="S69">
        <v>4.1214719542693823</v>
      </c>
      <c r="T69">
        <v>10.293676312968918</v>
      </c>
      <c r="U69" s="156">
        <f t="shared" si="8"/>
        <v>28</v>
      </c>
      <c r="V69" s="154">
        <f t="shared" si="9"/>
        <v>0</v>
      </c>
    </row>
    <row r="70" spans="1:22">
      <c r="A70" t="s">
        <v>112</v>
      </c>
      <c r="B70">
        <f>PPCL!D70</f>
        <v>200</v>
      </c>
      <c r="C70">
        <f>PPCL!E70</f>
        <v>0</v>
      </c>
      <c r="D70">
        <f>PPCL!O70</f>
        <v>28</v>
      </c>
      <c r="E70">
        <f>PPCL!P70</f>
        <v>0</v>
      </c>
      <c r="F70">
        <f t="shared" si="10"/>
        <v>200</v>
      </c>
      <c r="G70">
        <f t="shared" si="11"/>
        <v>28</v>
      </c>
      <c r="H70" s="154"/>
      <c r="I70">
        <f>BRPL_EOD!AI70+BRPL_EOD!AJ70</f>
        <v>3.29</v>
      </c>
      <c r="J70">
        <f>BYPL_EOD!AI70+BYPL_EOD!AJ70</f>
        <v>10.29</v>
      </c>
      <c r="K70">
        <f>MES_EOD!AI70+MES_EOD!AJ70</f>
        <v>0</v>
      </c>
      <c r="L70">
        <f>NDMC_EOD!AI70+NDMC_EOD!AJ70</f>
        <v>4.12</v>
      </c>
      <c r="M70">
        <f>TPDDL_EOD!AI70+TPDDL_EOD!AJ70</f>
        <v>10.29</v>
      </c>
      <c r="N70">
        <f t="shared" si="6"/>
        <v>27.99</v>
      </c>
      <c r="O70" s="154">
        <f t="shared" si="7"/>
        <v>1.0000000000001563E-2</v>
      </c>
      <c r="P70">
        <v>3.2911754197927832</v>
      </c>
      <c r="Q70">
        <v>10.293676312968918</v>
      </c>
      <c r="R70">
        <v>0</v>
      </c>
      <c r="S70">
        <v>4.1214719542693823</v>
      </c>
      <c r="T70">
        <v>10.293676312968918</v>
      </c>
      <c r="U70" s="156">
        <f t="shared" si="8"/>
        <v>28</v>
      </c>
      <c r="V70" s="154">
        <f t="shared" si="9"/>
        <v>0</v>
      </c>
    </row>
    <row r="71" spans="1:22">
      <c r="A71" t="s">
        <v>113</v>
      </c>
      <c r="B71">
        <f>PPCL!D71</f>
        <v>200</v>
      </c>
      <c r="C71">
        <f>PPCL!E71</f>
        <v>0</v>
      </c>
      <c r="D71">
        <f>PPCL!O71</f>
        <v>28</v>
      </c>
      <c r="E71">
        <f>PPCL!P71</f>
        <v>0</v>
      </c>
      <c r="F71">
        <f t="shared" si="10"/>
        <v>200</v>
      </c>
      <c r="G71">
        <f t="shared" si="11"/>
        <v>28</v>
      </c>
      <c r="H71" s="154"/>
      <c r="I71">
        <f>BRPL_EOD!AI71+BRPL_EOD!AJ71</f>
        <v>3.29</v>
      </c>
      <c r="J71">
        <f>BYPL_EOD!AI71+BYPL_EOD!AJ71</f>
        <v>10.29</v>
      </c>
      <c r="K71">
        <f>MES_EOD!AI71+MES_EOD!AJ71</f>
        <v>0</v>
      </c>
      <c r="L71">
        <f>NDMC_EOD!AI71+NDMC_EOD!AJ71</f>
        <v>4.12</v>
      </c>
      <c r="M71">
        <f>TPDDL_EOD!AI71+TPDDL_EOD!AJ71</f>
        <v>10.29</v>
      </c>
      <c r="N71">
        <f t="shared" si="6"/>
        <v>27.99</v>
      </c>
      <c r="O71" s="154">
        <f t="shared" si="7"/>
        <v>1.0000000000001563E-2</v>
      </c>
      <c r="P71">
        <v>3.2911754197927832</v>
      </c>
      <c r="Q71">
        <v>10.293676312968918</v>
      </c>
      <c r="R71">
        <v>0</v>
      </c>
      <c r="S71">
        <v>4.1214719542693823</v>
      </c>
      <c r="T71">
        <v>10.293676312968918</v>
      </c>
      <c r="U71" s="156">
        <f t="shared" si="8"/>
        <v>28</v>
      </c>
      <c r="V71" s="154">
        <f t="shared" si="9"/>
        <v>0</v>
      </c>
    </row>
    <row r="72" spans="1:22">
      <c r="A72" t="s">
        <v>114</v>
      </c>
      <c r="B72">
        <f>PPCL!D72</f>
        <v>200</v>
      </c>
      <c r="C72">
        <f>PPCL!E72</f>
        <v>0</v>
      </c>
      <c r="D72">
        <f>PPCL!O72</f>
        <v>28</v>
      </c>
      <c r="E72">
        <f>PPCL!P72</f>
        <v>0</v>
      </c>
      <c r="F72">
        <f t="shared" si="10"/>
        <v>200</v>
      </c>
      <c r="G72">
        <f t="shared" si="11"/>
        <v>28</v>
      </c>
      <c r="H72" s="154"/>
      <c r="I72">
        <f>BRPL_EOD!AI72+BRPL_EOD!AJ72</f>
        <v>3.29</v>
      </c>
      <c r="J72">
        <f>BYPL_EOD!AI72+BYPL_EOD!AJ72</f>
        <v>10.29</v>
      </c>
      <c r="K72">
        <f>MES_EOD!AI72+MES_EOD!AJ72</f>
        <v>0</v>
      </c>
      <c r="L72">
        <f>NDMC_EOD!AI72+NDMC_EOD!AJ72</f>
        <v>4.12</v>
      </c>
      <c r="M72">
        <f>TPDDL_EOD!AI72+TPDDL_EOD!AJ72</f>
        <v>10.29</v>
      </c>
      <c r="N72">
        <f t="shared" si="6"/>
        <v>27.99</v>
      </c>
      <c r="O72" s="154">
        <f t="shared" si="7"/>
        <v>1.0000000000001563E-2</v>
      </c>
      <c r="P72">
        <v>3.2911754197927832</v>
      </c>
      <c r="Q72">
        <v>10.293676312968918</v>
      </c>
      <c r="R72">
        <v>0</v>
      </c>
      <c r="S72">
        <v>4.1214719542693823</v>
      </c>
      <c r="T72">
        <v>10.293676312968918</v>
      </c>
      <c r="U72" s="156">
        <f t="shared" si="8"/>
        <v>28</v>
      </c>
      <c r="V72" s="154">
        <f t="shared" si="9"/>
        <v>0</v>
      </c>
    </row>
    <row r="73" spans="1:22">
      <c r="A73" t="s">
        <v>115</v>
      </c>
      <c r="B73">
        <f>PPCL!D73</f>
        <v>200</v>
      </c>
      <c r="C73">
        <f>PPCL!E73</f>
        <v>0</v>
      </c>
      <c r="D73">
        <f>PPCL!O73</f>
        <v>28</v>
      </c>
      <c r="E73">
        <f>PPCL!P73</f>
        <v>0</v>
      </c>
      <c r="F73">
        <f t="shared" si="10"/>
        <v>200</v>
      </c>
      <c r="G73">
        <f t="shared" si="11"/>
        <v>28</v>
      </c>
      <c r="H73" s="154"/>
      <c r="I73">
        <f>BRPL_EOD!AI73+BRPL_EOD!AJ73</f>
        <v>3.2</v>
      </c>
      <c r="J73">
        <f>BYPL_EOD!AI73+BYPL_EOD!AJ73</f>
        <v>10</v>
      </c>
      <c r="K73">
        <f>MES_EOD!AI73+MES_EOD!AJ73</f>
        <v>0.8</v>
      </c>
      <c r="L73">
        <f>NDMC_EOD!AI73+NDMC_EOD!AJ73</f>
        <v>4</v>
      </c>
      <c r="M73">
        <f>TPDDL_EOD!AI73+TPDDL_EOD!AJ73</f>
        <v>10</v>
      </c>
      <c r="N73">
        <f t="shared" si="6"/>
        <v>28</v>
      </c>
      <c r="O73" s="154">
        <f t="shared" si="7"/>
        <v>0</v>
      </c>
      <c r="P73">
        <v>3.2</v>
      </c>
      <c r="Q73">
        <v>10</v>
      </c>
      <c r="R73">
        <v>0.8</v>
      </c>
      <c r="S73">
        <v>4</v>
      </c>
      <c r="T73">
        <v>10</v>
      </c>
      <c r="U73" s="156">
        <f t="shared" si="8"/>
        <v>28</v>
      </c>
      <c r="V73" s="154">
        <f t="shared" si="9"/>
        <v>0</v>
      </c>
    </row>
    <row r="74" spans="1:22">
      <c r="A74" t="s">
        <v>116</v>
      </c>
      <c r="B74">
        <f>PPCL!D74</f>
        <v>200</v>
      </c>
      <c r="C74">
        <f>PPCL!E74</f>
        <v>0</v>
      </c>
      <c r="D74">
        <f>PPCL!O74</f>
        <v>28</v>
      </c>
      <c r="E74">
        <f>PPCL!P74</f>
        <v>0</v>
      </c>
      <c r="F74">
        <f t="shared" si="10"/>
        <v>200</v>
      </c>
      <c r="G74">
        <f t="shared" si="11"/>
        <v>28</v>
      </c>
      <c r="H74" s="154"/>
      <c r="I74">
        <f>BRPL_EOD!AI74+BRPL_EOD!AJ74</f>
        <v>3.29</v>
      </c>
      <c r="J74">
        <f>BYPL_EOD!AI74+BYPL_EOD!AJ74</f>
        <v>10.29</v>
      </c>
      <c r="K74">
        <f>MES_EOD!AI74+MES_EOD!AJ74</f>
        <v>0</v>
      </c>
      <c r="L74">
        <f>NDMC_EOD!AI74+NDMC_EOD!AJ74</f>
        <v>4.12</v>
      </c>
      <c r="M74">
        <f>TPDDL_EOD!AI74+TPDDL_EOD!AJ74</f>
        <v>10.29</v>
      </c>
      <c r="N74">
        <f t="shared" si="6"/>
        <v>27.99</v>
      </c>
      <c r="O74" s="154">
        <f t="shared" si="7"/>
        <v>1.0000000000001563E-2</v>
      </c>
      <c r="P74">
        <v>3.2911754197927832</v>
      </c>
      <c r="Q74">
        <v>10.293676312968918</v>
      </c>
      <c r="R74">
        <v>0</v>
      </c>
      <c r="S74">
        <v>4.1214719542693823</v>
      </c>
      <c r="T74">
        <v>10.293676312968918</v>
      </c>
      <c r="U74" s="156">
        <f t="shared" si="8"/>
        <v>28</v>
      </c>
      <c r="V74" s="154">
        <f t="shared" si="9"/>
        <v>0</v>
      </c>
    </row>
    <row r="75" spans="1:22">
      <c r="A75" t="s">
        <v>117</v>
      </c>
      <c r="B75">
        <f>PPCL!D75</f>
        <v>200</v>
      </c>
      <c r="C75">
        <f>PPCL!E75</f>
        <v>0</v>
      </c>
      <c r="D75">
        <f>PPCL!O75</f>
        <v>28</v>
      </c>
      <c r="E75">
        <f>PPCL!P75</f>
        <v>0</v>
      </c>
      <c r="F75">
        <f t="shared" si="10"/>
        <v>200</v>
      </c>
      <c r="G75">
        <f t="shared" si="11"/>
        <v>28</v>
      </c>
      <c r="H75" s="154"/>
      <c r="I75">
        <f>BRPL_EOD!AI75+BRPL_EOD!AJ75</f>
        <v>4.67</v>
      </c>
      <c r="J75">
        <f>BYPL_EOD!AI75+BYPL_EOD!AJ75</f>
        <v>2.92</v>
      </c>
      <c r="K75">
        <f>MES_EOD!AI75+MES_EOD!AJ75</f>
        <v>0</v>
      </c>
      <c r="L75">
        <f>NDMC_EOD!AI75+NDMC_EOD!AJ75</f>
        <v>5.83</v>
      </c>
      <c r="M75">
        <f>TPDDL_EOD!AI75+TPDDL_EOD!AJ75</f>
        <v>14.58</v>
      </c>
      <c r="N75">
        <f t="shared" si="6"/>
        <v>28</v>
      </c>
      <c r="O75" s="154">
        <f t="shared" si="7"/>
        <v>0</v>
      </c>
      <c r="P75">
        <v>4.67</v>
      </c>
      <c r="Q75">
        <v>2.92</v>
      </c>
      <c r="R75">
        <v>0</v>
      </c>
      <c r="S75">
        <v>5.83</v>
      </c>
      <c r="T75">
        <v>14.58</v>
      </c>
      <c r="U75" s="156">
        <f t="shared" si="8"/>
        <v>28</v>
      </c>
      <c r="V75" s="154">
        <f t="shared" si="9"/>
        <v>0</v>
      </c>
    </row>
    <row r="76" spans="1:22">
      <c r="A76" t="s">
        <v>118</v>
      </c>
      <c r="B76">
        <f>PPCL!D76</f>
        <v>200</v>
      </c>
      <c r="C76">
        <f>PPCL!E76</f>
        <v>0</v>
      </c>
      <c r="D76">
        <f>PPCL!O76</f>
        <v>28</v>
      </c>
      <c r="E76">
        <f>PPCL!P76</f>
        <v>0</v>
      </c>
      <c r="F76">
        <f t="shared" si="10"/>
        <v>200</v>
      </c>
      <c r="G76">
        <f t="shared" si="11"/>
        <v>28</v>
      </c>
      <c r="H76" s="154"/>
      <c r="I76">
        <f>BRPL_EOD!AI76+BRPL_EOD!AJ76</f>
        <v>4.67</v>
      </c>
      <c r="J76">
        <f>BYPL_EOD!AI76+BYPL_EOD!AJ76</f>
        <v>2.92</v>
      </c>
      <c r="K76">
        <f>MES_EOD!AI76+MES_EOD!AJ76</f>
        <v>0</v>
      </c>
      <c r="L76">
        <f>NDMC_EOD!AI76+NDMC_EOD!AJ76</f>
        <v>5.83</v>
      </c>
      <c r="M76">
        <f>TPDDL_EOD!AI76+TPDDL_EOD!AJ76</f>
        <v>14.58</v>
      </c>
      <c r="N76">
        <f t="shared" si="6"/>
        <v>28</v>
      </c>
      <c r="O76" s="154">
        <f t="shared" si="7"/>
        <v>0</v>
      </c>
      <c r="P76">
        <v>4.67</v>
      </c>
      <c r="Q76">
        <v>2.92</v>
      </c>
      <c r="R76">
        <v>0</v>
      </c>
      <c r="S76">
        <v>5.83</v>
      </c>
      <c r="T76">
        <v>14.58</v>
      </c>
      <c r="U76" s="156">
        <f t="shared" si="8"/>
        <v>28</v>
      </c>
      <c r="V76" s="154">
        <f t="shared" si="9"/>
        <v>0</v>
      </c>
    </row>
    <row r="77" spans="1:22">
      <c r="A77" t="s">
        <v>119</v>
      </c>
      <c r="B77">
        <f>PPCL!D77</f>
        <v>200</v>
      </c>
      <c r="C77">
        <f>PPCL!E77</f>
        <v>0</v>
      </c>
      <c r="D77">
        <f>PPCL!O77</f>
        <v>28</v>
      </c>
      <c r="E77">
        <f>PPCL!P77</f>
        <v>0</v>
      </c>
      <c r="F77">
        <f t="shared" si="10"/>
        <v>200</v>
      </c>
      <c r="G77">
        <f t="shared" si="11"/>
        <v>28</v>
      </c>
      <c r="H77" s="154"/>
      <c r="I77">
        <f>BRPL_EOD!AI77+BRPL_EOD!AJ77</f>
        <v>3.39</v>
      </c>
      <c r="J77">
        <f>BYPL_EOD!AI77+BYPL_EOD!AJ77</f>
        <v>9.76</v>
      </c>
      <c r="K77">
        <f>MES_EOD!AI77+MES_EOD!AJ77</f>
        <v>0</v>
      </c>
      <c r="L77">
        <f>NDMC_EOD!AI77+NDMC_EOD!AJ77</f>
        <v>4.24</v>
      </c>
      <c r="M77">
        <f>TPDDL_EOD!AI77+TPDDL_EOD!AJ77</f>
        <v>10.61</v>
      </c>
      <c r="N77">
        <f t="shared" si="6"/>
        <v>28</v>
      </c>
      <c r="O77" s="154">
        <f t="shared" si="7"/>
        <v>0</v>
      </c>
      <c r="P77">
        <v>3.39</v>
      </c>
      <c r="Q77">
        <v>9.76</v>
      </c>
      <c r="R77">
        <v>0</v>
      </c>
      <c r="S77">
        <v>4.24</v>
      </c>
      <c r="T77">
        <v>10.61</v>
      </c>
      <c r="U77" s="156">
        <f t="shared" si="8"/>
        <v>28</v>
      </c>
      <c r="V77" s="154">
        <f t="shared" si="9"/>
        <v>0</v>
      </c>
    </row>
    <row r="78" spans="1:22">
      <c r="A78" t="s">
        <v>120</v>
      </c>
      <c r="B78">
        <f>PPCL!D78</f>
        <v>200</v>
      </c>
      <c r="C78">
        <f>PPCL!E78</f>
        <v>0</v>
      </c>
      <c r="D78">
        <f>PPCL!O78</f>
        <v>28</v>
      </c>
      <c r="E78">
        <f>PPCL!P78</f>
        <v>0</v>
      </c>
      <c r="F78">
        <f t="shared" si="10"/>
        <v>200</v>
      </c>
      <c r="G78">
        <f t="shared" si="11"/>
        <v>28</v>
      </c>
      <c r="H78" s="154"/>
      <c r="I78">
        <f>BRPL_EOD!AI78+BRPL_EOD!AJ78</f>
        <v>3.39</v>
      </c>
      <c r="J78">
        <f>BYPL_EOD!AI78+BYPL_EOD!AJ78</f>
        <v>9.76</v>
      </c>
      <c r="K78">
        <f>MES_EOD!AI78+MES_EOD!AJ78</f>
        <v>0</v>
      </c>
      <c r="L78">
        <f>NDMC_EOD!AI78+NDMC_EOD!AJ78</f>
        <v>4.24</v>
      </c>
      <c r="M78">
        <f>TPDDL_EOD!AI78+TPDDL_EOD!AJ78</f>
        <v>10.61</v>
      </c>
      <c r="N78">
        <f t="shared" si="6"/>
        <v>28</v>
      </c>
      <c r="O78" s="154">
        <f t="shared" si="7"/>
        <v>0</v>
      </c>
      <c r="P78">
        <v>3.39</v>
      </c>
      <c r="Q78">
        <v>9.76</v>
      </c>
      <c r="R78">
        <v>0</v>
      </c>
      <c r="S78">
        <v>4.24</v>
      </c>
      <c r="T78">
        <v>10.61</v>
      </c>
      <c r="U78" s="156">
        <f t="shared" si="8"/>
        <v>28</v>
      </c>
      <c r="V78" s="154">
        <f t="shared" si="9"/>
        <v>0</v>
      </c>
    </row>
    <row r="79" spans="1:22">
      <c r="A79" t="s">
        <v>121</v>
      </c>
      <c r="B79">
        <f>PPCL!D79</f>
        <v>200</v>
      </c>
      <c r="C79">
        <f>PPCL!E79</f>
        <v>0</v>
      </c>
      <c r="D79">
        <f>PPCL!O79</f>
        <v>28</v>
      </c>
      <c r="E79">
        <f>PPCL!P79</f>
        <v>0</v>
      </c>
      <c r="F79">
        <f t="shared" si="10"/>
        <v>200</v>
      </c>
      <c r="G79">
        <f t="shared" si="11"/>
        <v>28</v>
      </c>
      <c r="H79" s="154"/>
      <c r="I79">
        <f>BRPL_EOD!AI79+BRPL_EOD!AJ79</f>
        <v>2.95</v>
      </c>
      <c r="J79">
        <f>BYPL_EOD!AI79+BYPL_EOD!AJ79</f>
        <v>8.4700000000000006</v>
      </c>
      <c r="K79">
        <f>MES_EOD!AI79+MES_EOD!AJ79</f>
        <v>3.68</v>
      </c>
      <c r="L79">
        <f>NDMC_EOD!AI79+NDMC_EOD!AJ79</f>
        <v>3.68</v>
      </c>
      <c r="M79">
        <f>TPDDL_EOD!AI79+TPDDL_EOD!AJ79</f>
        <v>9.2100000000000009</v>
      </c>
      <c r="N79">
        <f t="shared" si="6"/>
        <v>27.990000000000002</v>
      </c>
      <c r="O79" s="154">
        <f t="shared" si="7"/>
        <v>9.9999999999980105E-3</v>
      </c>
      <c r="P79">
        <v>2.9510539478385138</v>
      </c>
      <c r="Q79">
        <v>8.4730260807431232</v>
      </c>
      <c r="R79">
        <v>3.6813147552697392</v>
      </c>
      <c r="S79">
        <v>3.6813147552697392</v>
      </c>
      <c r="T79">
        <v>9.2132904608788859</v>
      </c>
      <c r="U79" s="156">
        <f t="shared" si="8"/>
        <v>28</v>
      </c>
      <c r="V79" s="154">
        <f t="shared" si="9"/>
        <v>0</v>
      </c>
    </row>
    <row r="80" spans="1:22">
      <c r="A80" t="s">
        <v>122</v>
      </c>
      <c r="B80">
        <f>PPCL!D80</f>
        <v>200</v>
      </c>
      <c r="C80">
        <f>PPCL!E80</f>
        <v>0</v>
      </c>
      <c r="D80">
        <f>PPCL!O80</f>
        <v>28</v>
      </c>
      <c r="E80">
        <f>PPCL!P80</f>
        <v>0</v>
      </c>
      <c r="F80">
        <f t="shared" si="10"/>
        <v>200</v>
      </c>
      <c r="G80">
        <f t="shared" si="11"/>
        <v>28</v>
      </c>
      <c r="H80" s="154"/>
      <c r="I80">
        <f>BRPL_EOD!AI80+BRPL_EOD!AJ80</f>
        <v>3.39</v>
      </c>
      <c r="J80">
        <f>BYPL_EOD!AI80+BYPL_EOD!AJ80</f>
        <v>9.76</v>
      </c>
      <c r="K80">
        <f>MES_EOD!AI80+MES_EOD!AJ80</f>
        <v>0</v>
      </c>
      <c r="L80">
        <f>NDMC_EOD!AI80+NDMC_EOD!AJ80</f>
        <v>4.24</v>
      </c>
      <c r="M80">
        <f>TPDDL_EOD!AI80+TPDDL_EOD!AJ80</f>
        <v>10.61</v>
      </c>
      <c r="N80">
        <f t="shared" si="6"/>
        <v>28</v>
      </c>
      <c r="O80" s="154">
        <f t="shared" si="7"/>
        <v>0</v>
      </c>
      <c r="P80">
        <v>3.39</v>
      </c>
      <c r="Q80">
        <v>9.76</v>
      </c>
      <c r="R80">
        <v>0</v>
      </c>
      <c r="S80">
        <v>4.24</v>
      </c>
      <c r="T80">
        <v>10.61</v>
      </c>
      <c r="U80" s="156">
        <f t="shared" si="8"/>
        <v>28</v>
      </c>
      <c r="V80" s="154">
        <f t="shared" si="9"/>
        <v>0</v>
      </c>
    </row>
    <row r="81" spans="1:22">
      <c r="A81" t="s">
        <v>123</v>
      </c>
      <c r="B81">
        <f>PPCL!D81</f>
        <v>200</v>
      </c>
      <c r="C81">
        <f>PPCL!E81</f>
        <v>0</v>
      </c>
      <c r="D81">
        <f>PPCL!O81</f>
        <v>28</v>
      </c>
      <c r="E81">
        <f>PPCL!P81</f>
        <v>0</v>
      </c>
      <c r="F81">
        <f t="shared" si="10"/>
        <v>200</v>
      </c>
      <c r="G81">
        <f t="shared" si="11"/>
        <v>28</v>
      </c>
      <c r="H81" s="154"/>
      <c r="I81">
        <f>BRPL_EOD!AI81+BRPL_EOD!AJ81</f>
        <v>4.67</v>
      </c>
      <c r="J81">
        <f>BYPL_EOD!AI81+BYPL_EOD!AJ81</f>
        <v>2.92</v>
      </c>
      <c r="K81">
        <f>MES_EOD!AI81+MES_EOD!AJ81</f>
        <v>0</v>
      </c>
      <c r="L81">
        <f>NDMC_EOD!AI81+NDMC_EOD!AJ81</f>
        <v>5.83</v>
      </c>
      <c r="M81">
        <f>TPDDL_EOD!AI81+TPDDL_EOD!AJ81</f>
        <v>14.58</v>
      </c>
      <c r="N81">
        <f t="shared" si="6"/>
        <v>28</v>
      </c>
      <c r="O81" s="154">
        <f t="shared" si="7"/>
        <v>0</v>
      </c>
      <c r="P81">
        <v>4.67</v>
      </c>
      <c r="Q81">
        <v>2.92</v>
      </c>
      <c r="R81">
        <v>0</v>
      </c>
      <c r="S81">
        <v>5.83</v>
      </c>
      <c r="T81">
        <v>14.58</v>
      </c>
      <c r="U81" s="156">
        <f t="shared" si="8"/>
        <v>28</v>
      </c>
      <c r="V81" s="154">
        <f t="shared" si="9"/>
        <v>0</v>
      </c>
    </row>
    <row r="82" spans="1:22">
      <c r="A82" t="s">
        <v>124</v>
      </c>
      <c r="B82">
        <f>PPCL!D82</f>
        <v>200</v>
      </c>
      <c r="C82">
        <f>PPCL!E82</f>
        <v>0</v>
      </c>
      <c r="D82">
        <f>PPCL!O82</f>
        <v>28</v>
      </c>
      <c r="E82">
        <f>PPCL!P82</f>
        <v>0</v>
      </c>
      <c r="F82">
        <f t="shared" si="10"/>
        <v>200</v>
      </c>
      <c r="G82">
        <f t="shared" si="11"/>
        <v>28</v>
      </c>
      <c r="H82" s="154"/>
      <c r="I82">
        <f>BRPL_EOD!AI82+BRPL_EOD!AJ82</f>
        <v>4.67</v>
      </c>
      <c r="J82">
        <f>BYPL_EOD!AI82+BYPL_EOD!AJ82</f>
        <v>2.92</v>
      </c>
      <c r="K82">
        <f>MES_EOD!AI82+MES_EOD!AJ82</f>
        <v>0</v>
      </c>
      <c r="L82">
        <f>NDMC_EOD!AI82+NDMC_EOD!AJ82</f>
        <v>5.83</v>
      </c>
      <c r="M82">
        <f>TPDDL_EOD!AI82+TPDDL_EOD!AJ82</f>
        <v>14.58</v>
      </c>
      <c r="N82">
        <f t="shared" si="6"/>
        <v>28</v>
      </c>
      <c r="O82" s="154">
        <f t="shared" si="7"/>
        <v>0</v>
      </c>
      <c r="P82">
        <v>4.67</v>
      </c>
      <c r="Q82">
        <v>2.92</v>
      </c>
      <c r="R82">
        <v>0</v>
      </c>
      <c r="S82">
        <v>5.83</v>
      </c>
      <c r="T82">
        <v>14.58</v>
      </c>
      <c r="U82" s="156">
        <f t="shared" si="8"/>
        <v>28</v>
      </c>
      <c r="V82" s="154">
        <f t="shared" si="9"/>
        <v>0</v>
      </c>
    </row>
    <row r="83" spans="1:22">
      <c r="A83" t="s">
        <v>125</v>
      </c>
      <c r="B83">
        <f>PPCL!D83</f>
        <v>200</v>
      </c>
      <c r="C83">
        <f>PPCL!E83</f>
        <v>0</v>
      </c>
      <c r="D83">
        <f>PPCL!O83</f>
        <v>28</v>
      </c>
      <c r="E83">
        <f>PPCL!P83</f>
        <v>0</v>
      </c>
      <c r="F83">
        <f t="shared" si="10"/>
        <v>200</v>
      </c>
      <c r="G83">
        <f t="shared" si="11"/>
        <v>28</v>
      </c>
      <c r="H83" s="154"/>
      <c r="I83">
        <f>BRPL_EOD!AI83+BRPL_EOD!AJ83</f>
        <v>4.67</v>
      </c>
      <c r="J83">
        <f>BYPL_EOD!AI83+BYPL_EOD!AJ83</f>
        <v>2.92</v>
      </c>
      <c r="K83">
        <f>MES_EOD!AI83+MES_EOD!AJ83</f>
        <v>0</v>
      </c>
      <c r="L83">
        <f>NDMC_EOD!AI83+NDMC_EOD!AJ83</f>
        <v>5.83</v>
      </c>
      <c r="M83">
        <f>TPDDL_EOD!AI83+TPDDL_EOD!AJ83</f>
        <v>14.58</v>
      </c>
      <c r="N83">
        <f t="shared" si="6"/>
        <v>28</v>
      </c>
      <c r="O83" s="154">
        <f t="shared" si="7"/>
        <v>0</v>
      </c>
      <c r="P83">
        <v>4.67</v>
      </c>
      <c r="Q83">
        <v>2.92</v>
      </c>
      <c r="R83">
        <v>0</v>
      </c>
      <c r="S83">
        <v>5.83</v>
      </c>
      <c r="T83">
        <v>14.58</v>
      </c>
      <c r="U83" s="156">
        <f t="shared" si="8"/>
        <v>28</v>
      </c>
      <c r="V83" s="154">
        <f t="shared" si="9"/>
        <v>0</v>
      </c>
    </row>
    <row r="84" spans="1:22">
      <c r="A84" t="s">
        <v>126</v>
      </c>
      <c r="B84">
        <f>PPCL!D84</f>
        <v>200</v>
      </c>
      <c r="C84">
        <f>PPCL!E84</f>
        <v>0</v>
      </c>
      <c r="D84">
        <f>PPCL!O84</f>
        <v>28</v>
      </c>
      <c r="E84">
        <f>PPCL!P84</f>
        <v>0</v>
      </c>
      <c r="F84">
        <f t="shared" si="10"/>
        <v>200</v>
      </c>
      <c r="G84">
        <f t="shared" si="11"/>
        <v>28</v>
      </c>
      <c r="H84" s="154"/>
      <c r="I84">
        <f>BRPL_EOD!AI84+BRPL_EOD!AJ84</f>
        <v>4.67</v>
      </c>
      <c r="J84">
        <f>BYPL_EOD!AI84+BYPL_EOD!AJ84</f>
        <v>2.92</v>
      </c>
      <c r="K84">
        <f>MES_EOD!AI84+MES_EOD!AJ84</f>
        <v>0</v>
      </c>
      <c r="L84">
        <f>NDMC_EOD!AI84+NDMC_EOD!AJ84</f>
        <v>5.83</v>
      </c>
      <c r="M84">
        <f>TPDDL_EOD!AI84+TPDDL_EOD!AJ84</f>
        <v>14.58</v>
      </c>
      <c r="N84">
        <f t="shared" si="6"/>
        <v>28</v>
      </c>
      <c r="O84" s="154">
        <f t="shared" si="7"/>
        <v>0</v>
      </c>
      <c r="P84">
        <v>4.67</v>
      </c>
      <c r="Q84">
        <v>2.92</v>
      </c>
      <c r="R84">
        <v>0</v>
      </c>
      <c r="S84">
        <v>5.83</v>
      </c>
      <c r="T84">
        <v>14.58</v>
      </c>
      <c r="U84" s="156">
        <f t="shared" si="8"/>
        <v>28</v>
      </c>
      <c r="V84" s="154">
        <f t="shared" si="9"/>
        <v>0</v>
      </c>
    </row>
    <row r="85" spans="1:22">
      <c r="A85" t="s">
        <v>127</v>
      </c>
      <c r="B85">
        <f>PPCL!D85</f>
        <v>200</v>
      </c>
      <c r="C85">
        <f>PPCL!E85</f>
        <v>0</v>
      </c>
      <c r="D85">
        <f>PPCL!O85</f>
        <v>28</v>
      </c>
      <c r="E85">
        <f>PPCL!P85</f>
        <v>0</v>
      </c>
      <c r="F85">
        <f t="shared" si="10"/>
        <v>200</v>
      </c>
      <c r="G85">
        <f t="shared" si="11"/>
        <v>28</v>
      </c>
      <c r="H85" s="154"/>
      <c r="I85">
        <f>BRPL_EOD!AI85+BRPL_EOD!AJ85</f>
        <v>3.86</v>
      </c>
      <c r="J85">
        <f>BYPL_EOD!AI85+BYPL_EOD!AJ85</f>
        <v>2.41</v>
      </c>
      <c r="K85">
        <f>MES_EOD!AI85+MES_EOD!AJ85</f>
        <v>4.83</v>
      </c>
      <c r="L85">
        <f>NDMC_EOD!AI85+NDMC_EOD!AJ85</f>
        <v>4.83</v>
      </c>
      <c r="M85">
        <f>TPDDL_EOD!AI85+TPDDL_EOD!AJ85</f>
        <v>12.07</v>
      </c>
      <c r="N85">
        <f t="shared" si="6"/>
        <v>28</v>
      </c>
      <c r="O85" s="154">
        <f t="shared" si="7"/>
        <v>0</v>
      </c>
      <c r="P85">
        <v>3.86</v>
      </c>
      <c r="Q85">
        <v>2.41</v>
      </c>
      <c r="R85">
        <v>4.83</v>
      </c>
      <c r="S85">
        <v>4.83</v>
      </c>
      <c r="T85">
        <v>12.07</v>
      </c>
      <c r="U85" s="156">
        <f t="shared" si="8"/>
        <v>28</v>
      </c>
      <c r="V85" s="154">
        <f t="shared" si="9"/>
        <v>0</v>
      </c>
    </row>
    <row r="86" spans="1:22">
      <c r="A86" t="s">
        <v>128</v>
      </c>
      <c r="B86">
        <f>PPCL!D86</f>
        <v>200</v>
      </c>
      <c r="C86">
        <f>PPCL!E86</f>
        <v>0</v>
      </c>
      <c r="D86">
        <f>PPCL!O86</f>
        <v>28</v>
      </c>
      <c r="E86">
        <f>PPCL!P86</f>
        <v>0</v>
      </c>
      <c r="F86">
        <f t="shared" si="10"/>
        <v>200</v>
      </c>
      <c r="G86">
        <f t="shared" si="11"/>
        <v>28</v>
      </c>
      <c r="H86" s="154"/>
      <c r="I86">
        <f>BRPL_EOD!AI86+BRPL_EOD!AJ86</f>
        <v>4.67</v>
      </c>
      <c r="J86">
        <f>BYPL_EOD!AI86+BYPL_EOD!AJ86</f>
        <v>2.92</v>
      </c>
      <c r="K86">
        <f>MES_EOD!AI86+MES_EOD!AJ86</f>
        <v>0</v>
      </c>
      <c r="L86">
        <f>NDMC_EOD!AI86+NDMC_EOD!AJ86</f>
        <v>5.83</v>
      </c>
      <c r="M86">
        <f>TPDDL_EOD!AI86+TPDDL_EOD!AJ86</f>
        <v>14.58</v>
      </c>
      <c r="N86">
        <f t="shared" si="6"/>
        <v>28</v>
      </c>
      <c r="O86" s="154">
        <f t="shared" si="7"/>
        <v>0</v>
      </c>
      <c r="P86">
        <v>4.67</v>
      </c>
      <c r="Q86">
        <v>2.92</v>
      </c>
      <c r="R86">
        <v>0</v>
      </c>
      <c r="S86">
        <v>5.83</v>
      </c>
      <c r="T86">
        <v>14.58</v>
      </c>
      <c r="U86" s="156">
        <f t="shared" si="8"/>
        <v>28</v>
      </c>
      <c r="V86" s="154">
        <f t="shared" si="9"/>
        <v>0</v>
      </c>
    </row>
    <row r="87" spans="1:22">
      <c r="A87" t="s">
        <v>129</v>
      </c>
      <c r="B87">
        <f>PPCL!D87</f>
        <v>200</v>
      </c>
      <c r="C87">
        <f>PPCL!E87</f>
        <v>0</v>
      </c>
      <c r="D87">
        <f>PPCL!O87</f>
        <v>30</v>
      </c>
      <c r="E87">
        <f>PPCL!P87</f>
        <v>0</v>
      </c>
      <c r="F87">
        <f t="shared" si="10"/>
        <v>200</v>
      </c>
      <c r="G87">
        <f t="shared" si="11"/>
        <v>30</v>
      </c>
      <c r="H87" s="154"/>
      <c r="I87">
        <f>BRPL_EOD!AI87+BRPL_EOD!AJ87</f>
        <v>3.64</v>
      </c>
      <c r="J87">
        <f>BYPL_EOD!AI87+BYPL_EOD!AJ87</f>
        <v>10.45</v>
      </c>
      <c r="K87">
        <f>MES_EOD!AI87+MES_EOD!AJ87</f>
        <v>0</v>
      </c>
      <c r="L87">
        <f>NDMC_EOD!AI87+NDMC_EOD!AJ87</f>
        <v>4.55</v>
      </c>
      <c r="M87">
        <f>TPDDL_EOD!AI87+TPDDL_EOD!AJ87</f>
        <v>11.36</v>
      </c>
      <c r="N87">
        <f t="shared" si="6"/>
        <v>30</v>
      </c>
      <c r="O87" s="154">
        <f t="shared" si="7"/>
        <v>0</v>
      </c>
      <c r="P87">
        <v>3.64</v>
      </c>
      <c r="Q87">
        <v>10.45</v>
      </c>
      <c r="R87">
        <v>0</v>
      </c>
      <c r="S87">
        <v>4.55</v>
      </c>
      <c r="T87">
        <v>11.36</v>
      </c>
      <c r="U87" s="156">
        <f t="shared" si="8"/>
        <v>30</v>
      </c>
      <c r="V87" s="154">
        <f t="shared" si="9"/>
        <v>0</v>
      </c>
    </row>
    <row r="88" spans="1:22">
      <c r="A88" t="s">
        <v>130</v>
      </c>
      <c r="B88">
        <f>PPCL!D88</f>
        <v>200</v>
      </c>
      <c r="C88">
        <f>PPCL!E88</f>
        <v>0</v>
      </c>
      <c r="D88">
        <f>PPCL!O88</f>
        <v>30</v>
      </c>
      <c r="E88">
        <f>PPCL!P88</f>
        <v>0</v>
      </c>
      <c r="F88">
        <f t="shared" si="10"/>
        <v>200</v>
      </c>
      <c r="G88">
        <f t="shared" si="11"/>
        <v>30</v>
      </c>
      <c r="H88" s="154"/>
      <c r="I88">
        <f>BRPL_EOD!AI88+BRPL_EOD!AJ88</f>
        <v>3.64</v>
      </c>
      <c r="J88">
        <f>BYPL_EOD!AI88+BYPL_EOD!AJ88</f>
        <v>10.45</v>
      </c>
      <c r="K88">
        <f>MES_EOD!AI88+MES_EOD!AJ88</f>
        <v>0</v>
      </c>
      <c r="L88">
        <f>NDMC_EOD!AI88+NDMC_EOD!AJ88</f>
        <v>4.55</v>
      </c>
      <c r="M88">
        <f>TPDDL_EOD!AI88+TPDDL_EOD!AJ88</f>
        <v>11.36</v>
      </c>
      <c r="N88">
        <f t="shared" si="6"/>
        <v>30</v>
      </c>
      <c r="O88" s="154">
        <f t="shared" si="7"/>
        <v>0</v>
      </c>
      <c r="P88">
        <v>3.64</v>
      </c>
      <c r="Q88">
        <v>10.45</v>
      </c>
      <c r="R88">
        <v>0</v>
      </c>
      <c r="S88">
        <v>4.55</v>
      </c>
      <c r="T88">
        <v>11.36</v>
      </c>
      <c r="U88" s="156">
        <f t="shared" si="8"/>
        <v>30</v>
      </c>
      <c r="V88" s="154">
        <f t="shared" si="9"/>
        <v>0</v>
      </c>
    </row>
    <row r="89" spans="1:22">
      <c r="A89" t="s">
        <v>131</v>
      </c>
      <c r="B89">
        <f>PPCL!D89</f>
        <v>200</v>
      </c>
      <c r="C89">
        <f>PPCL!E89</f>
        <v>0</v>
      </c>
      <c r="D89">
        <f>PPCL!O89</f>
        <v>30</v>
      </c>
      <c r="E89">
        <f>PPCL!P89</f>
        <v>0</v>
      </c>
      <c r="F89">
        <f t="shared" si="10"/>
        <v>200</v>
      </c>
      <c r="G89">
        <f t="shared" si="11"/>
        <v>30</v>
      </c>
      <c r="H89" s="154"/>
      <c r="I89">
        <f>BRPL_EOD!AI89+BRPL_EOD!AJ89</f>
        <v>5</v>
      </c>
      <c r="J89">
        <f>BYPL_EOD!AI89+BYPL_EOD!AJ89</f>
        <v>3.13</v>
      </c>
      <c r="K89">
        <f>MES_EOD!AI89+MES_EOD!AJ89</f>
        <v>0</v>
      </c>
      <c r="L89">
        <f>NDMC_EOD!AI89+NDMC_EOD!AJ89</f>
        <v>6.25</v>
      </c>
      <c r="M89">
        <f>TPDDL_EOD!AI89+TPDDL_EOD!AJ89</f>
        <v>15.63</v>
      </c>
      <c r="N89">
        <f t="shared" si="6"/>
        <v>30.009999999999998</v>
      </c>
      <c r="O89" s="154">
        <f t="shared" si="7"/>
        <v>-9.9999999999980105E-3</v>
      </c>
      <c r="P89">
        <v>4.9983338887037654</v>
      </c>
      <c r="Q89">
        <v>3.1289570143285572</v>
      </c>
      <c r="R89">
        <v>0</v>
      </c>
      <c r="S89">
        <v>6.2479173608797076</v>
      </c>
      <c r="T89">
        <v>15.624791736087973</v>
      </c>
      <c r="U89" s="156">
        <f t="shared" si="8"/>
        <v>30.000000000000004</v>
      </c>
      <c r="V89" s="154">
        <f t="shared" si="9"/>
        <v>0</v>
      </c>
    </row>
    <row r="90" spans="1:22">
      <c r="A90" t="s">
        <v>132</v>
      </c>
      <c r="B90">
        <f>PPCL!D90</f>
        <v>200</v>
      </c>
      <c r="C90">
        <f>PPCL!E90</f>
        <v>0</v>
      </c>
      <c r="D90">
        <f>PPCL!O90</f>
        <v>30</v>
      </c>
      <c r="E90">
        <f>PPCL!P90</f>
        <v>0</v>
      </c>
      <c r="F90">
        <f t="shared" si="10"/>
        <v>200</v>
      </c>
      <c r="G90">
        <f t="shared" si="11"/>
        <v>30</v>
      </c>
      <c r="H90" s="154"/>
      <c r="I90">
        <f>BRPL_EOD!AI90+BRPL_EOD!AJ90</f>
        <v>3.58</v>
      </c>
      <c r="J90">
        <f>BYPL_EOD!AI90+BYPL_EOD!AJ90</f>
        <v>10.75</v>
      </c>
      <c r="K90">
        <f>MES_EOD!AI90+MES_EOD!AJ90</f>
        <v>0</v>
      </c>
      <c r="L90">
        <f>NDMC_EOD!AI90+NDMC_EOD!AJ90</f>
        <v>4.4800000000000004</v>
      </c>
      <c r="M90">
        <f>TPDDL_EOD!AI90+TPDDL_EOD!AJ90</f>
        <v>11.19</v>
      </c>
      <c r="N90">
        <f t="shared" si="6"/>
        <v>30</v>
      </c>
      <c r="O90" s="154">
        <f t="shared" si="7"/>
        <v>0</v>
      </c>
      <c r="P90">
        <v>3.58</v>
      </c>
      <c r="Q90">
        <v>10.75</v>
      </c>
      <c r="R90">
        <v>0</v>
      </c>
      <c r="S90">
        <v>4.4800000000000004</v>
      </c>
      <c r="T90">
        <v>11.19</v>
      </c>
      <c r="U90" s="156">
        <f t="shared" si="8"/>
        <v>30</v>
      </c>
      <c r="V90" s="154">
        <f t="shared" si="9"/>
        <v>0</v>
      </c>
    </row>
    <row r="91" spans="1:22">
      <c r="A91" t="s">
        <v>133</v>
      </c>
      <c r="B91">
        <f>PPCL!D91</f>
        <v>200</v>
      </c>
      <c r="C91">
        <f>PPCL!E91</f>
        <v>0</v>
      </c>
      <c r="D91">
        <f>PPCL!O91</f>
        <v>32</v>
      </c>
      <c r="E91">
        <f>PPCL!P91</f>
        <v>0</v>
      </c>
      <c r="F91">
        <f t="shared" si="10"/>
        <v>200</v>
      </c>
      <c r="G91">
        <f t="shared" si="11"/>
        <v>32</v>
      </c>
      <c r="H91" s="154"/>
      <c r="I91">
        <f>BRPL_EOD!AI91+BRPL_EOD!AJ91</f>
        <v>3.32</v>
      </c>
      <c r="J91">
        <f>BYPL_EOD!AI91+BYPL_EOD!AJ91</f>
        <v>9.9700000000000006</v>
      </c>
      <c r="K91">
        <f>MES_EOD!AI91+MES_EOD!AJ91</f>
        <v>4.16</v>
      </c>
      <c r="L91">
        <f>NDMC_EOD!AI91+NDMC_EOD!AJ91</f>
        <v>4.16</v>
      </c>
      <c r="M91">
        <f>TPDDL_EOD!AI91+TPDDL_EOD!AJ91</f>
        <v>10.39</v>
      </c>
      <c r="N91">
        <f t="shared" si="6"/>
        <v>32</v>
      </c>
      <c r="O91" s="154">
        <f t="shared" si="7"/>
        <v>0</v>
      </c>
      <c r="P91">
        <v>3.32</v>
      </c>
      <c r="Q91">
        <v>9.9700000000000006</v>
      </c>
      <c r="R91">
        <v>4.16</v>
      </c>
      <c r="S91">
        <v>4.16</v>
      </c>
      <c r="T91">
        <v>10.39</v>
      </c>
      <c r="U91" s="156">
        <f t="shared" si="8"/>
        <v>32</v>
      </c>
      <c r="V91" s="154">
        <f t="shared" si="9"/>
        <v>0</v>
      </c>
    </row>
    <row r="92" spans="1:22">
      <c r="A92" t="s">
        <v>134</v>
      </c>
      <c r="B92">
        <f>PPCL!D92</f>
        <v>200</v>
      </c>
      <c r="C92">
        <f>PPCL!E92</f>
        <v>0</v>
      </c>
      <c r="D92">
        <f>PPCL!O92</f>
        <v>32</v>
      </c>
      <c r="E92">
        <f>PPCL!P92</f>
        <v>0</v>
      </c>
      <c r="F92">
        <f t="shared" si="10"/>
        <v>200</v>
      </c>
      <c r="G92">
        <f t="shared" si="11"/>
        <v>32</v>
      </c>
      <c r="H92" s="154"/>
      <c r="I92">
        <f>BRPL_EOD!AI92+BRPL_EOD!AJ92</f>
        <v>3.82</v>
      </c>
      <c r="J92">
        <f>BYPL_EOD!AI92+BYPL_EOD!AJ92</f>
        <v>11.46</v>
      </c>
      <c r="K92">
        <f>MES_EOD!AI92+MES_EOD!AJ92</f>
        <v>0</v>
      </c>
      <c r="L92">
        <f>NDMC_EOD!AI92+NDMC_EOD!AJ92</f>
        <v>4.78</v>
      </c>
      <c r="M92">
        <f>TPDDL_EOD!AI92+TPDDL_EOD!AJ92</f>
        <v>11.94</v>
      </c>
      <c r="N92">
        <f t="shared" si="6"/>
        <v>32</v>
      </c>
      <c r="O92" s="154">
        <f t="shared" si="7"/>
        <v>0</v>
      </c>
      <c r="P92">
        <v>3.82</v>
      </c>
      <c r="Q92">
        <v>11.46</v>
      </c>
      <c r="R92">
        <v>0</v>
      </c>
      <c r="S92">
        <v>4.78</v>
      </c>
      <c r="T92">
        <v>11.94</v>
      </c>
      <c r="U92" s="156">
        <f t="shared" si="8"/>
        <v>32</v>
      </c>
      <c r="V92" s="154">
        <f t="shared" si="9"/>
        <v>0</v>
      </c>
    </row>
    <row r="93" spans="1:22">
      <c r="A93" t="s">
        <v>135</v>
      </c>
      <c r="B93">
        <f>PPCL!D93</f>
        <v>200</v>
      </c>
      <c r="C93">
        <f>PPCL!E93</f>
        <v>0</v>
      </c>
      <c r="D93">
        <f>PPCL!O93</f>
        <v>32</v>
      </c>
      <c r="E93">
        <f>PPCL!P93</f>
        <v>0</v>
      </c>
      <c r="F93">
        <f t="shared" si="10"/>
        <v>200</v>
      </c>
      <c r="G93">
        <f t="shared" si="11"/>
        <v>32</v>
      </c>
      <c r="H93" s="154"/>
      <c r="I93">
        <f>BRPL_EOD!AI93+BRPL_EOD!AJ93</f>
        <v>3.82</v>
      </c>
      <c r="J93">
        <f>BYPL_EOD!AI93+BYPL_EOD!AJ93</f>
        <v>11.46</v>
      </c>
      <c r="K93">
        <f>MES_EOD!AI93+MES_EOD!AJ93</f>
        <v>0</v>
      </c>
      <c r="L93">
        <f>NDMC_EOD!AI93+NDMC_EOD!AJ93</f>
        <v>4.78</v>
      </c>
      <c r="M93">
        <f>TPDDL_EOD!AI93+TPDDL_EOD!AJ93</f>
        <v>11.94</v>
      </c>
      <c r="N93">
        <f t="shared" si="6"/>
        <v>32</v>
      </c>
      <c r="O93" s="154">
        <f t="shared" si="7"/>
        <v>0</v>
      </c>
      <c r="P93">
        <v>3.82</v>
      </c>
      <c r="Q93">
        <v>11.46</v>
      </c>
      <c r="R93">
        <v>0</v>
      </c>
      <c r="S93">
        <v>4.78</v>
      </c>
      <c r="T93">
        <v>11.94</v>
      </c>
      <c r="U93" s="156">
        <f t="shared" si="8"/>
        <v>32</v>
      </c>
      <c r="V93" s="154">
        <f t="shared" si="9"/>
        <v>0</v>
      </c>
    </row>
    <row r="94" spans="1:22">
      <c r="A94" t="s">
        <v>136</v>
      </c>
      <c r="B94">
        <f>PPCL!D94</f>
        <v>200</v>
      </c>
      <c r="C94">
        <f>PPCL!E94</f>
        <v>0</v>
      </c>
      <c r="D94">
        <f>PPCL!O94</f>
        <v>32</v>
      </c>
      <c r="E94">
        <f>PPCL!P94</f>
        <v>0</v>
      </c>
      <c r="F94">
        <f t="shared" si="10"/>
        <v>200</v>
      </c>
      <c r="G94">
        <f t="shared" si="11"/>
        <v>32</v>
      </c>
      <c r="H94" s="154"/>
      <c r="I94">
        <f>BRPL_EOD!AI94+BRPL_EOD!AJ94</f>
        <v>3.82</v>
      </c>
      <c r="J94">
        <f>BYPL_EOD!AI94+BYPL_EOD!AJ94</f>
        <v>11.46</v>
      </c>
      <c r="K94">
        <f>MES_EOD!AI94+MES_EOD!AJ94</f>
        <v>0</v>
      </c>
      <c r="L94">
        <f>NDMC_EOD!AI94+NDMC_EOD!AJ94</f>
        <v>4.78</v>
      </c>
      <c r="M94">
        <f>TPDDL_EOD!AI94+TPDDL_EOD!AJ94</f>
        <v>11.94</v>
      </c>
      <c r="N94">
        <f t="shared" si="6"/>
        <v>32</v>
      </c>
      <c r="O94" s="154">
        <f t="shared" si="7"/>
        <v>0</v>
      </c>
      <c r="P94">
        <v>3.82</v>
      </c>
      <c r="Q94">
        <v>11.46</v>
      </c>
      <c r="R94">
        <v>0</v>
      </c>
      <c r="S94">
        <v>4.78</v>
      </c>
      <c r="T94">
        <v>11.94</v>
      </c>
      <c r="U94" s="156">
        <f t="shared" si="8"/>
        <v>32</v>
      </c>
      <c r="V94" s="154">
        <f t="shared" si="9"/>
        <v>0</v>
      </c>
    </row>
    <row r="95" spans="1:22">
      <c r="A95" t="s">
        <v>137</v>
      </c>
      <c r="B95">
        <f>PPCL!D95</f>
        <v>200</v>
      </c>
      <c r="C95">
        <f>PPCL!E95</f>
        <v>0</v>
      </c>
      <c r="D95">
        <f>PPCL!O95</f>
        <v>32</v>
      </c>
      <c r="E95">
        <f>PPCL!P95</f>
        <v>0</v>
      </c>
      <c r="F95">
        <f t="shared" si="10"/>
        <v>200</v>
      </c>
      <c r="G95">
        <f t="shared" si="11"/>
        <v>32</v>
      </c>
      <c r="H95" s="154"/>
      <c r="I95">
        <f>BRPL_EOD!AI95+BRPL_EOD!AJ95</f>
        <v>5.22</v>
      </c>
      <c r="J95">
        <f>BYPL_EOD!AI95+BYPL_EOD!AJ95</f>
        <v>3.92</v>
      </c>
      <c r="K95">
        <f>MES_EOD!AI95+MES_EOD!AJ95</f>
        <v>0</v>
      </c>
      <c r="L95">
        <f>NDMC_EOD!AI95+NDMC_EOD!AJ95</f>
        <v>6.53</v>
      </c>
      <c r="M95">
        <f>TPDDL_EOD!AI95+TPDDL_EOD!AJ95</f>
        <v>16.329999999999998</v>
      </c>
      <c r="N95">
        <f t="shared" si="6"/>
        <v>32</v>
      </c>
      <c r="O95" s="154">
        <f t="shared" si="7"/>
        <v>0</v>
      </c>
      <c r="P95">
        <v>5.22</v>
      </c>
      <c r="Q95">
        <v>3.92</v>
      </c>
      <c r="R95">
        <v>0</v>
      </c>
      <c r="S95">
        <v>6.53</v>
      </c>
      <c r="T95">
        <v>16.329999999999998</v>
      </c>
      <c r="U95" s="156">
        <f t="shared" si="8"/>
        <v>32</v>
      </c>
      <c r="V95" s="154">
        <f t="shared" si="9"/>
        <v>0</v>
      </c>
    </row>
    <row r="96" spans="1:22">
      <c r="A96" t="s">
        <v>138</v>
      </c>
      <c r="B96">
        <f>PPCL!D96</f>
        <v>200</v>
      </c>
      <c r="C96">
        <f>PPCL!E96</f>
        <v>0</v>
      </c>
      <c r="D96">
        <f>PPCL!O96</f>
        <v>32</v>
      </c>
      <c r="E96">
        <f>PPCL!P96</f>
        <v>0</v>
      </c>
      <c r="F96">
        <f t="shared" si="10"/>
        <v>200</v>
      </c>
      <c r="G96">
        <f t="shared" si="11"/>
        <v>32</v>
      </c>
      <c r="H96" s="154"/>
      <c r="I96">
        <f>BRPL_EOD!AI96+BRPL_EOD!AJ96</f>
        <v>5.22</v>
      </c>
      <c r="J96">
        <f>BYPL_EOD!AI96+BYPL_EOD!AJ96</f>
        <v>3.92</v>
      </c>
      <c r="K96">
        <f>MES_EOD!AI96+MES_EOD!AJ96</f>
        <v>0</v>
      </c>
      <c r="L96">
        <f>NDMC_EOD!AI96+NDMC_EOD!AJ96</f>
        <v>6.53</v>
      </c>
      <c r="M96">
        <f>TPDDL_EOD!AI96+TPDDL_EOD!AJ96</f>
        <v>16.329999999999998</v>
      </c>
      <c r="N96">
        <f t="shared" si="6"/>
        <v>32</v>
      </c>
      <c r="O96" s="154">
        <f t="shared" si="7"/>
        <v>0</v>
      </c>
      <c r="P96">
        <v>5.22</v>
      </c>
      <c r="Q96">
        <v>3.92</v>
      </c>
      <c r="R96">
        <v>0</v>
      </c>
      <c r="S96">
        <v>6.53</v>
      </c>
      <c r="T96">
        <v>16.329999999999998</v>
      </c>
      <c r="U96" s="156">
        <f t="shared" si="8"/>
        <v>32</v>
      </c>
      <c r="V96" s="154">
        <f t="shared" si="9"/>
        <v>0</v>
      </c>
    </row>
    <row r="97" spans="1:22">
      <c r="A97" t="s">
        <v>139</v>
      </c>
      <c r="B97">
        <f>PPCL!D97</f>
        <v>200</v>
      </c>
      <c r="C97">
        <f>PPCL!E97</f>
        <v>0</v>
      </c>
      <c r="D97">
        <f>PPCL!O97</f>
        <v>32</v>
      </c>
      <c r="E97">
        <f>PPCL!P97</f>
        <v>0</v>
      </c>
      <c r="F97">
        <f t="shared" si="10"/>
        <v>200</v>
      </c>
      <c r="G97">
        <f t="shared" si="11"/>
        <v>32</v>
      </c>
      <c r="H97" s="154"/>
      <c r="I97">
        <f>BRPL_EOD!AI97+BRPL_EOD!AJ97</f>
        <v>3.32</v>
      </c>
      <c r="J97">
        <f>BYPL_EOD!AI97+BYPL_EOD!AJ97</f>
        <v>9.9700000000000006</v>
      </c>
      <c r="K97">
        <f>MES_EOD!AI97+MES_EOD!AJ97</f>
        <v>4.16</v>
      </c>
      <c r="L97">
        <f>NDMC_EOD!AI97+NDMC_EOD!AJ97</f>
        <v>4.16</v>
      </c>
      <c r="M97">
        <f>TPDDL_EOD!AI97+TPDDL_EOD!AJ97</f>
        <v>10.39</v>
      </c>
      <c r="N97">
        <f t="shared" si="6"/>
        <v>32</v>
      </c>
      <c r="O97" s="154">
        <f t="shared" si="7"/>
        <v>0</v>
      </c>
      <c r="P97">
        <v>3.32</v>
      </c>
      <c r="Q97">
        <v>9.9700000000000006</v>
      </c>
      <c r="R97">
        <v>4.16</v>
      </c>
      <c r="S97">
        <v>4.16</v>
      </c>
      <c r="T97">
        <v>10.39</v>
      </c>
      <c r="U97" s="156">
        <f t="shared" si="8"/>
        <v>32</v>
      </c>
      <c r="V97" s="154">
        <f t="shared" si="9"/>
        <v>0</v>
      </c>
    </row>
    <row r="98" spans="1:22">
      <c r="A98" t="s">
        <v>140</v>
      </c>
      <c r="B98">
        <f>PPCL!D98</f>
        <v>200</v>
      </c>
      <c r="C98">
        <f>PPCL!E98</f>
        <v>0</v>
      </c>
      <c r="D98">
        <f>PPCL!O98</f>
        <v>32</v>
      </c>
      <c r="E98">
        <f>PPCL!P98</f>
        <v>0</v>
      </c>
      <c r="F98">
        <f t="shared" si="10"/>
        <v>200</v>
      </c>
      <c r="G98">
        <f t="shared" si="11"/>
        <v>32</v>
      </c>
      <c r="H98" s="154"/>
      <c r="I98">
        <f>BRPL_EOD!AI98+BRPL_EOD!AJ98</f>
        <v>5.22</v>
      </c>
      <c r="J98">
        <f>BYPL_EOD!AI98+BYPL_EOD!AJ98</f>
        <v>3.92</v>
      </c>
      <c r="K98">
        <f>MES_EOD!AI98+MES_EOD!AJ98</f>
        <v>0</v>
      </c>
      <c r="L98">
        <f>NDMC_EOD!AI98+NDMC_EOD!AJ98</f>
        <v>6.53</v>
      </c>
      <c r="M98">
        <f>TPDDL_EOD!AI98+TPDDL_EOD!AJ98</f>
        <v>16.329999999999998</v>
      </c>
      <c r="N98">
        <f t="shared" si="6"/>
        <v>32</v>
      </c>
      <c r="O98" s="154">
        <f t="shared" si="7"/>
        <v>0</v>
      </c>
      <c r="P98">
        <v>5.22</v>
      </c>
      <c r="Q98">
        <v>3.92</v>
      </c>
      <c r="R98">
        <v>0</v>
      </c>
      <c r="S98">
        <v>6.53</v>
      </c>
      <c r="T98">
        <v>16.329999999999998</v>
      </c>
      <c r="U98" s="156">
        <f t="shared" si="8"/>
        <v>32</v>
      </c>
      <c r="V98" s="154">
        <f t="shared" si="9"/>
        <v>0</v>
      </c>
    </row>
    <row r="99" spans="1:22">
      <c r="A99" s="156" t="s">
        <v>349</v>
      </c>
      <c r="B99" s="156">
        <f>SUM(B3:B98)/4000</f>
        <v>4.8</v>
      </c>
      <c r="C99" s="156">
        <f t="shared" ref="C99:U99" si="12">SUM(C3:C98)/4000</f>
        <v>0</v>
      </c>
      <c r="D99" s="156">
        <f t="shared" si="12"/>
        <v>0.74850000000000005</v>
      </c>
      <c r="E99" s="156">
        <f t="shared" si="12"/>
        <v>0</v>
      </c>
      <c r="F99" s="156">
        <f t="shared" si="12"/>
        <v>4.8</v>
      </c>
      <c r="G99" s="156">
        <f t="shared" si="12"/>
        <v>0.74850000000000005</v>
      </c>
      <c r="H99" s="156"/>
      <c r="I99" s="156">
        <f t="shared" si="12"/>
        <v>0.14844250000000014</v>
      </c>
      <c r="J99" s="156">
        <f t="shared" si="12"/>
        <v>0.22677499999999981</v>
      </c>
      <c r="K99" s="156">
        <f t="shared" si="12"/>
        <v>1.7835E-2</v>
      </c>
      <c r="L99" s="156">
        <f t="shared" si="12"/>
        <v>0.17694750000000006</v>
      </c>
      <c r="M99" s="156">
        <f t="shared" si="12"/>
        <v>0.17848750000000022</v>
      </c>
      <c r="N99" s="156">
        <f t="shared" si="12"/>
        <v>0.74848749999999975</v>
      </c>
      <c r="O99" s="156">
        <f t="shared" si="12"/>
        <v>1.2500000000001954E-5</v>
      </c>
      <c r="P99" s="156">
        <f t="shared" si="12"/>
        <v>0.14844382805103254</v>
      </c>
      <c r="Q99" s="156">
        <f t="shared" si="12"/>
        <v>0.22678009875874994</v>
      </c>
      <c r="R99" s="156">
        <f t="shared" si="12"/>
        <v>1.7835331196837209E-2</v>
      </c>
      <c r="S99" s="156">
        <f t="shared" si="12"/>
        <v>0.1769491640821266</v>
      </c>
      <c r="T99" s="156">
        <f t="shared" si="12"/>
        <v>0.178491577911254</v>
      </c>
      <c r="U99" s="156">
        <f t="shared" si="12"/>
        <v>0.74850000000000005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6.92</v>
      </c>
      <c r="J3">
        <f>BYPL_EOD!AC3+BYPL_EOD!AD3</f>
        <v>18.690000000000001</v>
      </c>
      <c r="K3">
        <f>MES_EOD!AC3+MES_EOD!AD3</f>
        <v>0</v>
      </c>
      <c r="L3">
        <f>NDMC_EOD!AC3+NDMC_EOD!AD3</f>
        <v>1.43</v>
      </c>
      <c r="M3">
        <f>TPDDL_EOD!AC3+TPDDL_EOD!AD3</f>
        <v>8.31</v>
      </c>
      <c r="N3">
        <f t="shared" ref="N3:N66" si="0">SUM(I3:M3)</f>
        <v>35.35</v>
      </c>
      <c r="O3" s="154">
        <f t="shared" ref="O3:O66" si="1">G3-N3</f>
        <v>0.25</v>
      </c>
      <c r="P3">
        <v>6.9689391796322493</v>
      </c>
      <c r="Q3">
        <v>18.822178217821783</v>
      </c>
      <c r="R3">
        <v>0</v>
      </c>
      <c r="S3">
        <v>1.44011315417256</v>
      </c>
      <c r="T3">
        <v>8.3687694483734099</v>
      </c>
      <c r="U3" s="156">
        <f t="shared" ref="U3:U66" si="2">SUM(P3:T3)</f>
        <v>35.6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6.92</v>
      </c>
      <c r="J4">
        <f>BYPL_EOD!AC4+BYPL_EOD!AD4</f>
        <v>18.690000000000001</v>
      </c>
      <c r="K4">
        <f>MES_EOD!AC4+MES_EOD!AD4</f>
        <v>0</v>
      </c>
      <c r="L4">
        <f>NDMC_EOD!AC4+NDMC_EOD!AD4</f>
        <v>1.43</v>
      </c>
      <c r="M4">
        <f>TPDDL_EOD!AC4+TPDDL_EOD!AD4</f>
        <v>8.31</v>
      </c>
      <c r="N4">
        <f t="shared" si="0"/>
        <v>35.35</v>
      </c>
      <c r="O4" s="154">
        <f t="shared" si="1"/>
        <v>0.25</v>
      </c>
      <c r="P4">
        <v>6.9689391796322493</v>
      </c>
      <c r="Q4">
        <v>18.822178217821783</v>
      </c>
      <c r="R4">
        <v>0</v>
      </c>
      <c r="S4">
        <v>1.44011315417256</v>
      </c>
      <c r="T4">
        <v>8.3687694483734099</v>
      </c>
      <c r="U4" s="156">
        <f t="shared" si="2"/>
        <v>35.6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6.92</v>
      </c>
      <c r="J5">
        <f>BYPL_EOD!AC5+BYPL_EOD!AD5</f>
        <v>18.690000000000001</v>
      </c>
      <c r="K5">
        <f>MES_EOD!AC5+MES_EOD!AD5</f>
        <v>0</v>
      </c>
      <c r="L5">
        <f>NDMC_EOD!AC5+NDMC_EOD!AD5</f>
        <v>1.43</v>
      </c>
      <c r="M5">
        <f>TPDDL_EOD!AC5+TPDDL_EOD!AD5</f>
        <v>8.31</v>
      </c>
      <c r="N5">
        <f t="shared" si="0"/>
        <v>35.35</v>
      </c>
      <c r="O5" s="154">
        <f t="shared" si="1"/>
        <v>0.25</v>
      </c>
      <c r="P5">
        <v>6.9689391796322493</v>
      </c>
      <c r="Q5">
        <v>18.822178217821783</v>
      </c>
      <c r="R5">
        <v>0</v>
      </c>
      <c r="S5">
        <v>1.44011315417256</v>
      </c>
      <c r="T5">
        <v>8.3687694483734099</v>
      </c>
      <c r="U5" s="156">
        <f t="shared" si="2"/>
        <v>35.6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6.92</v>
      </c>
      <c r="J6">
        <f>BYPL_EOD!AC6+BYPL_EOD!AD6</f>
        <v>18.690000000000001</v>
      </c>
      <c r="K6">
        <f>MES_EOD!AC6+MES_EOD!AD6</f>
        <v>0</v>
      </c>
      <c r="L6">
        <f>NDMC_EOD!AC6+NDMC_EOD!AD6</f>
        <v>1.43</v>
      </c>
      <c r="M6">
        <f>TPDDL_EOD!AC6+TPDDL_EOD!AD6</f>
        <v>8.31</v>
      </c>
      <c r="N6">
        <f t="shared" si="0"/>
        <v>35.35</v>
      </c>
      <c r="O6" s="154">
        <f t="shared" si="1"/>
        <v>0.25</v>
      </c>
      <c r="P6">
        <v>6.9689391796322493</v>
      </c>
      <c r="Q6">
        <v>18.822178217821783</v>
      </c>
      <c r="R6">
        <v>0</v>
      </c>
      <c r="S6">
        <v>1.44011315417256</v>
      </c>
      <c r="T6">
        <v>8.3687694483734099</v>
      </c>
      <c r="U6" s="156">
        <f t="shared" si="2"/>
        <v>35.6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6.92</v>
      </c>
      <c r="J7">
        <f>BYPL_EOD!AC7+BYPL_EOD!AD7</f>
        <v>18.690000000000001</v>
      </c>
      <c r="K7">
        <f>MES_EOD!AC7+MES_EOD!AD7</f>
        <v>0</v>
      </c>
      <c r="L7">
        <f>NDMC_EOD!AC7+NDMC_EOD!AD7</f>
        <v>1.43</v>
      </c>
      <c r="M7">
        <f>TPDDL_EOD!AC7+TPDDL_EOD!AD7</f>
        <v>8.31</v>
      </c>
      <c r="N7">
        <f t="shared" si="0"/>
        <v>35.35</v>
      </c>
      <c r="O7" s="154">
        <f t="shared" si="1"/>
        <v>0.25</v>
      </c>
      <c r="P7">
        <v>6.9689391796322493</v>
      </c>
      <c r="Q7">
        <v>18.822178217821783</v>
      </c>
      <c r="R7">
        <v>0</v>
      </c>
      <c r="S7">
        <v>1.44011315417256</v>
      </c>
      <c r="T7">
        <v>8.3687694483734099</v>
      </c>
      <c r="U7" s="156">
        <f t="shared" si="2"/>
        <v>35.6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6.92</v>
      </c>
      <c r="J8">
        <f>BYPL_EOD!AC8+BYPL_EOD!AD8</f>
        <v>18.690000000000001</v>
      </c>
      <c r="K8">
        <f>MES_EOD!AC8+MES_EOD!AD8</f>
        <v>0</v>
      </c>
      <c r="L8">
        <f>NDMC_EOD!AC8+NDMC_EOD!AD8</f>
        <v>1.43</v>
      </c>
      <c r="M8">
        <f>TPDDL_EOD!AC8+TPDDL_EOD!AD8</f>
        <v>8.31</v>
      </c>
      <c r="N8">
        <f t="shared" si="0"/>
        <v>35.35</v>
      </c>
      <c r="O8" s="154">
        <f t="shared" si="1"/>
        <v>0.25</v>
      </c>
      <c r="P8">
        <v>6.9689391796322493</v>
      </c>
      <c r="Q8">
        <v>18.822178217821783</v>
      </c>
      <c r="R8">
        <v>0</v>
      </c>
      <c r="S8">
        <v>1.44011315417256</v>
      </c>
      <c r="T8">
        <v>8.3687694483734099</v>
      </c>
      <c r="U8" s="156">
        <f t="shared" si="2"/>
        <v>35.6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6.92</v>
      </c>
      <c r="J9">
        <f>BYPL_EOD!AC9+BYPL_EOD!AD9</f>
        <v>18.690000000000001</v>
      </c>
      <c r="K9">
        <f>MES_EOD!AC9+MES_EOD!AD9</f>
        <v>0</v>
      </c>
      <c r="L9">
        <f>NDMC_EOD!AC9+NDMC_EOD!AD9</f>
        <v>1.43</v>
      </c>
      <c r="M9">
        <f>TPDDL_EOD!AC9+TPDDL_EOD!AD9</f>
        <v>8.31</v>
      </c>
      <c r="N9">
        <f t="shared" si="0"/>
        <v>35.35</v>
      </c>
      <c r="O9" s="154">
        <f t="shared" si="1"/>
        <v>0.25</v>
      </c>
      <c r="P9">
        <v>6.9689391796322493</v>
      </c>
      <c r="Q9">
        <v>18.822178217821783</v>
      </c>
      <c r="R9">
        <v>0</v>
      </c>
      <c r="S9">
        <v>1.44011315417256</v>
      </c>
      <c r="T9">
        <v>8.3687694483734099</v>
      </c>
      <c r="U9" s="156">
        <f t="shared" si="2"/>
        <v>35.6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6.92</v>
      </c>
      <c r="J10">
        <f>BYPL_EOD!AC10+BYPL_EOD!AD10</f>
        <v>18.690000000000001</v>
      </c>
      <c r="K10">
        <f>MES_EOD!AC10+MES_EOD!AD10</f>
        <v>0</v>
      </c>
      <c r="L10">
        <f>NDMC_EOD!AC10+NDMC_EOD!AD10</f>
        <v>1.43</v>
      </c>
      <c r="M10">
        <f>TPDDL_EOD!AC10+TPDDL_EOD!AD10</f>
        <v>8.31</v>
      </c>
      <c r="N10">
        <f t="shared" si="0"/>
        <v>35.35</v>
      </c>
      <c r="O10" s="154">
        <f t="shared" si="1"/>
        <v>0.25</v>
      </c>
      <c r="P10">
        <v>6.9689391796322493</v>
      </c>
      <c r="Q10">
        <v>18.822178217821783</v>
      </c>
      <c r="R10">
        <v>0</v>
      </c>
      <c r="S10">
        <v>1.44011315417256</v>
      </c>
      <c r="T10">
        <v>8.3687694483734099</v>
      </c>
      <c r="U10" s="156">
        <f t="shared" si="2"/>
        <v>35.6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6.92</v>
      </c>
      <c r="J11">
        <f>BYPL_EOD!AC11+BYPL_EOD!AD11</f>
        <v>18.690000000000001</v>
      </c>
      <c r="K11">
        <f>MES_EOD!AC11+MES_EOD!AD11</f>
        <v>0</v>
      </c>
      <c r="L11">
        <f>NDMC_EOD!AC11+NDMC_EOD!AD11</f>
        <v>1.43</v>
      </c>
      <c r="M11">
        <f>TPDDL_EOD!AC11+TPDDL_EOD!AD11</f>
        <v>8.31</v>
      </c>
      <c r="N11">
        <f t="shared" si="0"/>
        <v>35.35</v>
      </c>
      <c r="O11" s="154">
        <f t="shared" si="1"/>
        <v>0.25</v>
      </c>
      <c r="P11">
        <v>6.9689391796322493</v>
      </c>
      <c r="Q11">
        <v>18.822178217821783</v>
      </c>
      <c r="R11">
        <v>0</v>
      </c>
      <c r="S11">
        <v>1.44011315417256</v>
      </c>
      <c r="T11">
        <v>8.3687694483734099</v>
      </c>
      <c r="U11" s="156">
        <f t="shared" si="2"/>
        <v>35.6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6.73</v>
      </c>
      <c r="J12">
        <f>BYPL_EOD!AC12+BYPL_EOD!AD12</f>
        <v>18.170000000000002</v>
      </c>
      <c r="K12">
        <f>MES_EOD!AC12+MES_EOD!AD12</f>
        <v>0</v>
      </c>
      <c r="L12">
        <f>NDMC_EOD!AC12+NDMC_EOD!AD12</f>
        <v>1.39</v>
      </c>
      <c r="M12">
        <f>TPDDL_EOD!AC12+TPDDL_EOD!AD12</f>
        <v>8.08</v>
      </c>
      <c r="N12">
        <f t="shared" si="0"/>
        <v>34.370000000000005</v>
      </c>
      <c r="O12" s="154">
        <f t="shared" si="1"/>
        <v>0.22999999999999687</v>
      </c>
      <c r="P12">
        <v>6.7750363689263891</v>
      </c>
      <c r="Q12">
        <v>18.291591504218797</v>
      </c>
      <c r="R12">
        <v>0</v>
      </c>
      <c r="S12">
        <v>1.3993017166133253</v>
      </c>
      <c r="T12">
        <v>8.1340704102414882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6.73</v>
      </c>
      <c r="J13">
        <f>BYPL_EOD!AC13+BYPL_EOD!AD13</f>
        <v>18.170000000000002</v>
      </c>
      <c r="K13">
        <f>MES_EOD!AC13+MES_EOD!AD13</f>
        <v>0</v>
      </c>
      <c r="L13">
        <f>NDMC_EOD!AC13+NDMC_EOD!AD13</f>
        <v>1.39</v>
      </c>
      <c r="M13">
        <f>TPDDL_EOD!AC13+TPDDL_EOD!AD13</f>
        <v>8.08</v>
      </c>
      <c r="N13">
        <f t="shared" si="0"/>
        <v>34.370000000000005</v>
      </c>
      <c r="O13" s="154">
        <f t="shared" si="1"/>
        <v>0.22999999999999687</v>
      </c>
      <c r="P13">
        <v>6.7750363689263891</v>
      </c>
      <c r="Q13">
        <v>18.291591504218797</v>
      </c>
      <c r="R13">
        <v>0</v>
      </c>
      <c r="S13">
        <v>1.3993017166133253</v>
      </c>
      <c r="T13">
        <v>8.1340704102414882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6.73</v>
      </c>
      <c r="J14">
        <f>BYPL_EOD!AC14+BYPL_EOD!AD14</f>
        <v>18.170000000000002</v>
      </c>
      <c r="K14">
        <f>MES_EOD!AC14+MES_EOD!AD14</f>
        <v>0</v>
      </c>
      <c r="L14">
        <f>NDMC_EOD!AC14+NDMC_EOD!AD14</f>
        <v>1.39</v>
      </c>
      <c r="M14">
        <f>TPDDL_EOD!AC14+TPDDL_EOD!AD14</f>
        <v>8.08</v>
      </c>
      <c r="N14">
        <f t="shared" si="0"/>
        <v>34.370000000000005</v>
      </c>
      <c r="O14" s="154">
        <f t="shared" si="1"/>
        <v>0.22999999999999687</v>
      </c>
      <c r="P14">
        <v>6.7750363689263891</v>
      </c>
      <c r="Q14">
        <v>18.291591504218797</v>
      </c>
      <c r="R14">
        <v>0</v>
      </c>
      <c r="S14">
        <v>1.3993017166133253</v>
      </c>
      <c r="T14">
        <v>8.1340704102414882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6.92</v>
      </c>
      <c r="J15">
        <f>BYPL_EOD!AC15+BYPL_EOD!AD15</f>
        <v>18.690000000000001</v>
      </c>
      <c r="K15">
        <f>MES_EOD!AC15+MES_EOD!AD15</f>
        <v>0</v>
      </c>
      <c r="L15">
        <f>NDMC_EOD!AC15+NDMC_EOD!AD15</f>
        <v>1.43</v>
      </c>
      <c r="M15">
        <f>TPDDL_EOD!AC15+TPDDL_EOD!AD15</f>
        <v>8.31</v>
      </c>
      <c r="N15">
        <f t="shared" si="0"/>
        <v>35.35</v>
      </c>
      <c r="O15" s="154">
        <f t="shared" si="1"/>
        <v>0.25</v>
      </c>
      <c r="P15">
        <v>6.9689391796322493</v>
      </c>
      <c r="Q15">
        <v>18.822178217821783</v>
      </c>
      <c r="R15">
        <v>0</v>
      </c>
      <c r="S15">
        <v>1.44011315417256</v>
      </c>
      <c r="T15">
        <v>8.3687694483734099</v>
      </c>
      <c r="U15" s="156">
        <f t="shared" si="2"/>
        <v>35.6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6.92</v>
      </c>
      <c r="J16">
        <f>BYPL_EOD!AC16+BYPL_EOD!AD16</f>
        <v>18.690000000000001</v>
      </c>
      <c r="K16">
        <f>MES_EOD!AC16+MES_EOD!AD16</f>
        <v>0</v>
      </c>
      <c r="L16">
        <f>NDMC_EOD!AC16+NDMC_EOD!AD16</f>
        <v>1.43</v>
      </c>
      <c r="M16">
        <f>TPDDL_EOD!AC16+TPDDL_EOD!AD16</f>
        <v>8.31</v>
      </c>
      <c r="N16">
        <f t="shared" si="0"/>
        <v>35.35</v>
      </c>
      <c r="O16" s="154">
        <f t="shared" si="1"/>
        <v>0.25</v>
      </c>
      <c r="P16">
        <v>6.9689391796322493</v>
      </c>
      <c r="Q16">
        <v>18.822178217821783</v>
      </c>
      <c r="R16">
        <v>0</v>
      </c>
      <c r="S16">
        <v>1.44011315417256</v>
      </c>
      <c r="T16">
        <v>8.3687694483734099</v>
      </c>
      <c r="U16" s="156">
        <f t="shared" si="2"/>
        <v>35.6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6.92</v>
      </c>
      <c r="J17">
        <f>BYPL_EOD!AC17+BYPL_EOD!AD17</f>
        <v>18.690000000000001</v>
      </c>
      <c r="K17">
        <f>MES_EOD!AC17+MES_EOD!AD17</f>
        <v>0</v>
      </c>
      <c r="L17">
        <f>NDMC_EOD!AC17+NDMC_EOD!AD17</f>
        <v>1.43</v>
      </c>
      <c r="M17">
        <f>TPDDL_EOD!AC17+TPDDL_EOD!AD17</f>
        <v>8.31</v>
      </c>
      <c r="N17">
        <f t="shared" si="0"/>
        <v>35.35</v>
      </c>
      <c r="O17" s="154">
        <f t="shared" si="1"/>
        <v>0.25</v>
      </c>
      <c r="P17">
        <v>6.9689391796322493</v>
      </c>
      <c r="Q17">
        <v>18.822178217821783</v>
      </c>
      <c r="R17">
        <v>0</v>
      </c>
      <c r="S17">
        <v>1.44011315417256</v>
      </c>
      <c r="T17">
        <v>8.3687694483734099</v>
      </c>
      <c r="U17" s="156">
        <f t="shared" si="2"/>
        <v>35.6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6.92</v>
      </c>
      <c r="J18">
        <f>BYPL_EOD!AC18+BYPL_EOD!AD18</f>
        <v>18.690000000000001</v>
      </c>
      <c r="K18">
        <f>MES_EOD!AC18+MES_EOD!AD18</f>
        <v>0</v>
      </c>
      <c r="L18">
        <f>NDMC_EOD!AC18+NDMC_EOD!AD18</f>
        <v>1.43</v>
      </c>
      <c r="M18">
        <f>TPDDL_EOD!AC18+TPDDL_EOD!AD18</f>
        <v>8.31</v>
      </c>
      <c r="N18">
        <f t="shared" si="0"/>
        <v>35.35</v>
      </c>
      <c r="O18" s="154">
        <f t="shared" si="1"/>
        <v>0.25</v>
      </c>
      <c r="P18">
        <v>6.9689391796322493</v>
      </c>
      <c r="Q18">
        <v>18.822178217821783</v>
      </c>
      <c r="R18">
        <v>0</v>
      </c>
      <c r="S18">
        <v>1.44011315417256</v>
      </c>
      <c r="T18">
        <v>8.3687694483734099</v>
      </c>
      <c r="U18" s="156">
        <f t="shared" si="2"/>
        <v>35.6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6.92</v>
      </c>
      <c r="J19">
        <f>BYPL_EOD!AC19+BYPL_EOD!AD19</f>
        <v>18.690000000000001</v>
      </c>
      <c r="K19">
        <f>MES_EOD!AC19+MES_EOD!AD19</f>
        <v>0</v>
      </c>
      <c r="L19">
        <f>NDMC_EOD!AC19+NDMC_EOD!AD19</f>
        <v>1.43</v>
      </c>
      <c r="M19">
        <f>TPDDL_EOD!AC19+TPDDL_EOD!AD19</f>
        <v>8.31</v>
      </c>
      <c r="N19">
        <f t="shared" si="0"/>
        <v>35.35</v>
      </c>
      <c r="O19" s="154">
        <f t="shared" si="1"/>
        <v>0.25</v>
      </c>
      <c r="P19">
        <v>6.9689391796322493</v>
      </c>
      <c r="Q19">
        <v>18.822178217821783</v>
      </c>
      <c r="R19">
        <v>0</v>
      </c>
      <c r="S19">
        <v>1.44011315417256</v>
      </c>
      <c r="T19">
        <v>8.3687694483734099</v>
      </c>
      <c r="U19" s="156">
        <f t="shared" si="2"/>
        <v>35.6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6.92</v>
      </c>
      <c r="J20">
        <f>BYPL_EOD!AC20+BYPL_EOD!AD20</f>
        <v>18.690000000000001</v>
      </c>
      <c r="K20">
        <f>MES_EOD!AC20+MES_EOD!AD20</f>
        <v>0</v>
      </c>
      <c r="L20">
        <f>NDMC_EOD!AC20+NDMC_EOD!AD20</f>
        <v>1.43</v>
      </c>
      <c r="M20">
        <f>TPDDL_EOD!AC20+TPDDL_EOD!AD20</f>
        <v>8.31</v>
      </c>
      <c r="N20">
        <f t="shared" si="0"/>
        <v>35.35</v>
      </c>
      <c r="O20" s="154">
        <f t="shared" si="1"/>
        <v>0.25</v>
      </c>
      <c r="P20">
        <v>6.9689391796322493</v>
      </c>
      <c r="Q20">
        <v>18.822178217821783</v>
      </c>
      <c r="R20">
        <v>0</v>
      </c>
      <c r="S20">
        <v>1.44011315417256</v>
      </c>
      <c r="T20">
        <v>8.3687694483734099</v>
      </c>
      <c r="U20" s="156">
        <f t="shared" si="2"/>
        <v>35.6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6.92</v>
      </c>
      <c r="J21">
        <f>BYPL_EOD!AC21+BYPL_EOD!AD21</f>
        <v>18.690000000000001</v>
      </c>
      <c r="K21">
        <f>MES_EOD!AC21+MES_EOD!AD21</f>
        <v>0</v>
      </c>
      <c r="L21">
        <f>NDMC_EOD!AC21+NDMC_EOD!AD21</f>
        <v>1.43</v>
      </c>
      <c r="M21">
        <f>TPDDL_EOD!AC21+TPDDL_EOD!AD21</f>
        <v>8.31</v>
      </c>
      <c r="N21">
        <f t="shared" si="0"/>
        <v>35.35</v>
      </c>
      <c r="O21" s="154">
        <f t="shared" si="1"/>
        <v>0.25</v>
      </c>
      <c r="P21">
        <v>6.9689391796322493</v>
      </c>
      <c r="Q21">
        <v>18.822178217821783</v>
      </c>
      <c r="R21">
        <v>0</v>
      </c>
      <c r="S21">
        <v>1.44011315417256</v>
      </c>
      <c r="T21">
        <v>8.3687694483734099</v>
      </c>
      <c r="U21" s="156">
        <f t="shared" si="2"/>
        <v>35.6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6.92</v>
      </c>
      <c r="J22">
        <f>BYPL_EOD!AC22+BYPL_EOD!AD22</f>
        <v>18.690000000000001</v>
      </c>
      <c r="K22">
        <f>MES_EOD!AC22+MES_EOD!AD22</f>
        <v>0</v>
      </c>
      <c r="L22">
        <f>NDMC_EOD!AC22+NDMC_EOD!AD22</f>
        <v>1.43</v>
      </c>
      <c r="M22">
        <f>TPDDL_EOD!AC22+TPDDL_EOD!AD22</f>
        <v>8.31</v>
      </c>
      <c r="N22">
        <f t="shared" si="0"/>
        <v>35.35</v>
      </c>
      <c r="O22" s="154">
        <f t="shared" si="1"/>
        <v>0.25</v>
      </c>
      <c r="P22">
        <v>6.9689391796322493</v>
      </c>
      <c r="Q22">
        <v>18.822178217821783</v>
      </c>
      <c r="R22">
        <v>0</v>
      </c>
      <c r="S22">
        <v>1.44011315417256</v>
      </c>
      <c r="T22">
        <v>8.3687694483734099</v>
      </c>
      <c r="U22" s="156">
        <f t="shared" si="2"/>
        <v>35.6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6.92</v>
      </c>
      <c r="J23">
        <f>BYPL_EOD!AC23+BYPL_EOD!AD23</f>
        <v>18.690000000000001</v>
      </c>
      <c r="K23">
        <f>MES_EOD!AC23+MES_EOD!AD23</f>
        <v>0</v>
      </c>
      <c r="L23">
        <f>NDMC_EOD!AC23+NDMC_EOD!AD23</f>
        <v>1.43</v>
      </c>
      <c r="M23">
        <f>TPDDL_EOD!AC23+TPDDL_EOD!AD23</f>
        <v>8.31</v>
      </c>
      <c r="N23">
        <f t="shared" si="0"/>
        <v>35.35</v>
      </c>
      <c r="O23" s="154">
        <f t="shared" si="1"/>
        <v>0.25</v>
      </c>
      <c r="P23">
        <v>6.9689391796322493</v>
      </c>
      <c r="Q23">
        <v>18.822178217821783</v>
      </c>
      <c r="R23">
        <v>0</v>
      </c>
      <c r="S23">
        <v>1.44011315417256</v>
      </c>
      <c r="T23">
        <v>8.3687694483734099</v>
      </c>
      <c r="U23" s="156">
        <f t="shared" si="2"/>
        <v>35.6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6.92</v>
      </c>
      <c r="J24">
        <f>BYPL_EOD!AC24+BYPL_EOD!AD24</f>
        <v>18.690000000000001</v>
      </c>
      <c r="K24">
        <f>MES_EOD!AC24+MES_EOD!AD24</f>
        <v>0</v>
      </c>
      <c r="L24">
        <f>NDMC_EOD!AC24+NDMC_EOD!AD24</f>
        <v>1.43</v>
      </c>
      <c r="M24">
        <f>TPDDL_EOD!AC24+TPDDL_EOD!AD24</f>
        <v>8.31</v>
      </c>
      <c r="N24">
        <f t="shared" si="0"/>
        <v>35.35</v>
      </c>
      <c r="O24" s="154">
        <f t="shared" si="1"/>
        <v>0.25</v>
      </c>
      <c r="P24">
        <v>6.9689391796322493</v>
      </c>
      <c r="Q24">
        <v>18.822178217821783</v>
      </c>
      <c r="R24">
        <v>0</v>
      </c>
      <c r="S24">
        <v>1.44011315417256</v>
      </c>
      <c r="T24">
        <v>8.3687694483734099</v>
      </c>
      <c r="U24" s="156">
        <f t="shared" si="2"/>
        <v>35.6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6.92</v>
      </c>
      <c r="J25">
        <f>BYPL_EOD!AC25+BYPL_EOD!AD25</f>
        <v>18.690000000000001</v>
      </c>
      <c r="K25">
        <f>MES_EOD!AC25+MES_EOD!AD25</f>
        <v>0</v>
      </c>
      <c r="L25">
        <f>NDMC_EOD!AC25+NDMC_EOD!AD25</f>
        <v>1.43</v>
      </c>
      <c r="M25">
        <f>TPDDL_EOD!AC25+TPDDL_EOD!AD25</f>
        <v>8.31</v>
      </c>
      <c r="N25">
        <f t="shared" si="0"/>
        <v>35.35</v>
      </c>
      <c r="O25" s="154">
        <f t="shared" si="1"/>
        <v>0.25</v>
      </c>
      <c r="P25">
        <v>6.9689391796322493</v>
      </c>
      <c r="Q25">
        <v>18.822178217821783</v>
      </c>
      <c r="R25">
        <v>0</v>
      </c>
      <c r="S25">
        <v>1.44011315417256</v>
      </c>
      <c r="T25">
        <v>8.3687694483734099</v>
      </c>
      <c r="U25" s="156">
        <f t="shared" si="2"/>
        <v>35.6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13.57</v>
      </c>
      <c r="J26">
        <f>BYPL_EOD!AC26+BYPL_EOD!AD26</f>
        <v>7.43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35.07</v>
      </c>
      <c r="O26" s="154">
        <f t="shared" si="1"/>
        <v>0.53000000000000114</v>
      </c>
      <c r="P26">
        <v>13.775078414599374</v>
      </c>
      <c r="Q26">
        <v>7.5422868548617048</v>
      </c>
      <c r="R26">
        <v>0</v>
      </c>
      <c r="S26">
        <v>2.1012831479897347</v>
      </c>
      <c r="T26">
        <v>12.181351582549187</v>
      </c>
      <c r="U26" s="156">
        <f t="shared" si="2"/>
        <v>35.599999999999994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13.57</v>
      </c>
      <c r="J27">
        <f>BYPL_EOD!AC27+BYPL_EOD!AD27</f>
        <v>7.43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35.07</v>
      </c>
      <c r="O27" s="154">
        <f t="shared" si="1"/>
        <v>0.53000000000000114</v>
      </c>
      <c r="P27">
        <v>13.775078414599374</v>
      </c>
      <c r="Q27">
        <v>7.5422868548617048</v>
      </c>
      <c r="R27">
        <v>0</v>
      </c>
      <c r="S27">
        <v>2.1012831479897347</v>
      </c>
      <c r="T27">
        <v>12.181351582549187</v>
      </c>
      <c r="U27" s="156">
        <f t="shared" si="2"/>
        <v>35.599999999999994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13.57</v>
      </c>
      <c r="J28">
        <f>BYPL_EOD!AC28+BYPL_EOD!AD28</f>
        <v>7.43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35.07</v>
      </c>
      <c r="O28" s="154">
        <f t="shared" si="1"/>
        <v>0.53000000000000114</v>
      </c>
      <c r="P28">
        <v>13.775078414599374</v>
      </c>
      <c r="Q28">
        <v>7.5422868548617048</v>
      </c>
      <c r="R28">
        <v>0</v>
      </c>
      <c r="S28">
        <v>2.1012831479897347</v>
      </c>
      <c r="T28">
        <v>12.181351582549187</v>
      </c>
      <c r="U28" s="156">
        <f t="shared" si="2"/>
        <v>35.599999999999994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13.57</v>
      </c>
      <c r="J29">
        <f>BYPL_EOD!AC29+BYPL_EOD!AD29</f>
        <v>7.43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35.07</v>
      </c>
      <c r="O29" s="154">
        <f t="shared" si="1"/>
        <v>0.53000000000000114</v>
      </c>
      <c r="P29">
        <v>13.775078414599374</v>
      </c>
      <c r="Q29">
        <v>7.5422868548617048</v>
      </c>
      <c r="R29">
        <v>0</v>
      </c>
      <c r="S29">
        <v>2.1012831479897347</v>
      </c>
      <c r="T29">
        <v>12.181351582549187</v>
      </c>
      <c r="U29" s="156">
        <f t="shared" si="2"/>
        <v>35.599999999999994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13.57</v>
      </c>
      <c r="J30">
        <f>BYPL_EOD!AC30+BYPL_EOD!AD30</f>
        <v>7.43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35.07</v>
      </c>
      <c r="O30" s="154">
        <f t="shared" si="1"/>
        <v>0.53000000000000114</v>
      </c>
      <c r="P30">
        <v>13.775078414599374</v>
      </c>
      <c r="Q30">
        <v>7.5422868548617048</v>
      </c>
      <c r="R30">
        <v>0</v>
      </c>
      <c r="S30">
        <v>2.1012831479897347</v>
      </c>
      <c r="T30">
        <v>12.181351582549187</v>
      </c>
      <c r="U30" s="156">
        <f t="shared" si="2"/>
        <v>35.599999999999994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13.57</v>
      </c>
      <c r="J31">
        <f>BYPL_EOD!AC31+BYPL_EOD!AD31</f>
        <v>7.43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35.07</v>
      </c>
      <c r="O31" s="154">
        <f t="shared" si="1"/>
        <v>0.53000000000000114</v>
      </c>
      <c r="P31">
        <v>13.775078414599374</v>
      </c>
      <c r="Q31">
        <v>7.5422868548617048</v>
      </c>
      <c r="R31">
        <v>0</v>
      </c>
      <c r="S31">
        <v>2.1012831479897347</v>
      </c>
      <c r="T31">
        <v>12.181351582549187</v>
      </c>
      <c r="U31" s="156">
        <f t="shared" si="2"/>
        <v>35.599999999999994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13.57</v>
      </c>
      <c r="J32">
        <f>BYPL_EOD!AC32+BYPL_EOD!AD32</f>
        <v>7.43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35.07</v>
      </c>
      <c r="O32" s="154">
        <f t="shared" si="1"/>
        <v>0.53000000000000114</v>
      </c>
      <c r="P32">
        <v>13.775078414599374</v>
      </c>
      <c r="Q32">
        <v>7.5422868548617048</v>
      </c>
      <c r="R32">
        <v>0</v>
      </c>
      <c r="S32">
        <v>2.1012831479897347</v>
      </c>
      <c r="T32">
        <v>12.181351582549187</v>
      </c>
      <c r="U32" s="156">
        <f t="shared" si="2"/>
        <v>35.599999999999994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13.57</v>
      </c>
      <c r="J33">
        <f>BYPL_EOD!AC33+BYPL_EOD!AD33</f>
        <v>7.43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35.07</v>
      </c>
      <c r="O33" s="154">
        <f t="shared" si="1"/>
        <v>0.53000000000000114</v>
      </c>
      <c r="P33">
        <v>13.775078414599374</v>
      </c>
      <c r="Q33">
        <v>7.5422868548617048</v>
      </c>
      <c r="R33">
        <v>0</v>
      </c>
      <c r="S33">
        <v>2.1012831479897347</v>
      </c>
      <c r="T33">
        <v>12.181351582549187</v>
      </c>
      <c r="U33" s="156">
        <f t="shared" si="2"/>
        <v>35.599999999999994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13.57</v>
      </c>
      <c r="J34">
        <f>BYPL_EOD!AC34+BYPL_EOD!AD34</f>
        <v>7.43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35.07</v>
      </c>
      <c r="O34" s="154">
        <f t="shared" si="1"/>
        <v>0.53000000000000114</v>
      </c>
      <c r="P34">
        <v>13.775078414599374</v>
      </c>
      <c r="Q34">
        <v>7.5422868548617048</v>
      </c>
      <c r="R34">
        <v>0</v>
      </c>
      <c r="S34">
        <v>2.1012831479897347</v>
      </c>
      <c r="T34">
        <v>12.181351582549187</v>
      </c>
      <c r="U34" s="156">
        <f t="shared" si="2"/>
        <v>35.599999999999994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12.92</v>
      </c>
      <c r="J35">
        <f>BYPL_EOD!AC35+BYPL_EOD!AD35</f>
        <v>7.08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34.07</v>
      </c>
      <c r="O35" s="154">
        <f t="shared" si="1"/>
        <v>0.53000000000000114</v>
      </c>
      <c r="P35">
        <v>13.120986204872322</v>
      </c>
      <c r="Q35">
        <v>7.1901379512767836</v>
      </c>
      <c r="R35">
        <v>0</v>
      </c>
      <c r="S35">
        <v>2.1022013501614323</v>
      </c>
      <c r="T35">
        <v>12.186674493689463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12.92</v>
      </c>
      <c r="J36">
        <f>BYPL_EOD!AC36+BYPL_EOD!AD36</f>
        <v>7.08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34.07</v>
      </c>
      <c r="O36" s="154">
        <f t="shared" si="1"/>
        <v>0.53000000000000114</v>
      </c>
      <c r="P36">
        <v>13.120986204872322</v>
      </c>
      <c r="Q36">
        <v>7.1901379512767836</v>
      </c>
      <c r="R36">
        <v>0</v>
      </c>
      <c r="S36">
        <v>2.1022013501614323</v>
      </c>
      <c r="T36">
        <v>12.186674493689463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12.92</v>
      </c>
      <c r="J37">
        <f>BYPL_EOD!AC37+BYPL_EOD!AD37</f>
        <v>7.08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34.07</v>
      </c>
      <c r="O37" s="154">
        <f t="shared" si="1"/>
        <v>0.53000000000000114</v>
      </c>
      <c r="P37">
        <v>13.120986204872322</v>
      </c>
      <c r="Q37">
        <v>7.1901379512767836</v>
      </c>
      <c r="R37">
        <v>0</v>
      </c>
      <c r="S37">
        <v>2.1022013501614323</v>
      </c>
      <c r="T37">
        <v>12.186674493689463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6.73</v>
      </c>
      <c r="J38">
        <f>BYPL_EOD!AC38+BYPL_EOD!AD38</f>
        <v>18.170000000000002</v>
      </c>
      <c r="K38">
        <f>MES_EOD!AC38+MES_EOD!AD38</f>
        <v>0</v>
      </c>
      <c r="L38">
        <f>NDMC_EOD!AC38+NDMC_EOD!AD38</f>
        <v>1.39</v>
      </c>
      <c r="M38">
        <f>TPDDL_EOD!AC38+TPDDL_EOD!AD38</f>
        <v>8.08</v>
      </c>
      <c r="N38">
        <f t="shared" si="0"/>
        <v>34.370000000000005</v>
      </c>
      <c r="O38" s="154">
        <f t="shared" si="1"/>
        <v>0.22999999999999687</v>
      </c>
      <c r="P38">
        <v>6.7750363689263891</v>
      </c>
      <c r="Q38">
        <v>18.291591504218797</v>
      </c>
      <c r="R38">
        <v>0</v>
      </c>
      <c r="S38">
        <v>1.3993017166133253</v>
      </c>
      <c r="T38">
        <v>8.1340704102414882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54"/>
      <c r="I39">
        <f>BRPL_EOD!AC39+BRPL_EOD!AD39</f>
        <v>12.92</v>
      </c>
      <c r="J39">
        <f>BYPL_EOD!AC39+BYPL_EOD!AD39</f>
        <v>7.08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34.07</v>
      </c>
      <c r="O39" s="154">
        <f t="shared" si="1"/>
        <v>0.22999999999999687</v>
      </c>
      <c r="P39">
        <v>13.007220428529497</v>
      </c>
      <c r="Q39">
        <v>7.1277957147050186</v>
      </c>
      <c r="R39">
        <v>0</v>
      </c>
      <c r="S39">
        <v>2.0839741708247721</v>
      </c>
      <c r="T39">
        <v>12.081009685940709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12.92</v>
      </c>
      <c r="J40">
        <f>BYPL_EOD!AC40+BYPL_EOD!AD40</f>
        <v>7.08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34.07</v>
      </c>
      <c r="O40" s="154">
        <f t="shared" si="1"/>
        <v>0.22999999999999687</v>
      </c>
      <c r="P40">
        <v>13.007220428529497</v>
      </c>
      <c r="Q40">
        <v>7.1277957147050186</v>
      </c>
      <c r="R40">
        <v>0</v>
      </c>
      <c r="S40">
        <v>2.0839741708247721</v>
      </c>
      <c r="T40">
        <v>12.081009685940709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12.92</v>
      </c>
      <c r="J41">
        <f>BYPL_EOD!AC41+BYPL_EOD!AD41</f>
        <v>7.08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34.07</v>
      </c>
      <c r="O41" s="154">
        <f t="shared" si="1"/>
        <v>0.22999999999999687</v>
      </c>
      <c r="P41">
        <v>13.007220428529497</v>
      </c>
      <c r="Q41">
        <v>7.1277957147050186</v>
      </c>
      <c r="R41">
        <v>0</v>
      </c>
      <c r="S41">
        <v>2.0839741708247721</v>
      </c>
      <c r="T41">
        <v>12.081009685940709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84</v>
      </c>
      <c r="G42">
        <f t="shared" si="5"/>
        <v>33.299999999999997</v>
      </c>
      <c r="H42" s="154"/>
      <c r="I42">
        <f>BRPL_EOD!AC42+BRPL_EOD!AD42</f>
        <v>12</v>
      </c>
      <c r="J42">
        <f>BYPL_EOD!AC42+BYPL_EOD!AD42</f>
        <v>7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33.07</v>
      </c>
      <c r="O42" s="154">
        <f t="shared" si="1"/>
        <v>0.22999999999999687</v>
      </c>
      <c r="P42">
        <v>12.083459328696703</v>
      </c>
      <c r="Q42">
        <v>7.0486846084064103</v>
      </c>
      <c r="R42">
        <v>0</v>
      </c>
      <c r="S42">
        <v>2.084396734200181</v>
      </c>
      <c r="T42">
        <v>12.083459328696703</v>
      </c>
      <c r="U42" s="156">
        <f t="shared" si="2"/>
        <v>33.299999999999997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54"/>
      <c r="I43">
        <f>BRPL_EOD!AC43+BRPL_EOD!AD43</f>
        <v>12</v>
      </c>
      <c r="J43">
        <f>BYPL_EOD!AC43+BYPL_EOD!AD43</f>
        <v>7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33.07</v>
      </c>
      <c r="O43" s="154">
        <f t="shared" si="1"/>
        <v>0.22999999999999687</v>
      </c>
      <c r="P43">
        <v>12.083459328696703</v>
      </c>
      <c r="Q43">
        <v>7.0486846084064103</v>
      </c>
      <c r="R43">
        <v>0</v>
      </c>
      <c r="S43">
        <v>2.084396734200181</v>
      </c>
      <c r="T43">
        <v>12.083459328696703</v>
      </c>
      <c r="U43" s="156">
        <f t="shared" si="2"/>
        <v>33.299999999999997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54"/>
      <c r="I44">
        <f>BRPL_EOD!AC44+BRPL_EOD!AD44</f>
        <v>12</v>
      </c>
      <c r="J44">
        <f>BYPL_EOD!AC44+BYPL_EOD!AD44</f>
        <v>7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33.07</v>
      </c>
      <c r="O44" s="154">
        <f t="shared" si="1"/>
        <v>0.22999999999999687</v>
      </c>
      <c r="P44">
        <v>12.083459328696703</v>
      </c>
      <c r="Q44">
        <v>7.0486846084064103</v>
      </c>
      <c r="R44">
        <v>0</v>
      </c>
      <c r="S44">
        <v>2.084396734200181</v>
      </c>
      <c r="T44">
        <v>12.083459328696703</v>
      </c>
      <c r="U44" s="156">
        <f t="shared" si="2"/>
        <v>33.299999999999997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54"/>
      <c r="I45">
        <f>BRPL_EOD!AC45+BRPL_EOD!AD45</f>
        <v>12</v>
      </c>
      <c r="J45">
        <f>BYPL_EOD!AC45+BYPL_EOD!AD45</f>
        <v>7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33.07</v>
      </c>
      <c r="O45" s="154">
        <f t="shared" si="1"/>
        <v>0.22999999999999687</v>
      </c>
      <c r="P45">
        <v>12.083459328696703</v>
      </c>
      <c r="Q45">
        <v>7.0486846084064103</v>
      </c>
      <c r="R45">
        <v>0</v>
      </c>
      <c r="S45">
        <v>2.084396734200181</v>
      </c>
      <c r="T45">
        <v>12.083459328696703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54"/>
      <c r="I46">
        <f>BRPL_EOD!AC46+BRPL_EOD!AD46</f>
        <v>12</v>
      </c>
      <c r="J46">
        <f>BYPL_EOD!AC46+BYPL_EOD!AD46</f>
        <v>7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33.07</v>
      </c>
      <c r="O46" s="154">
        <f t="shared" si="1"/>
        <v>0.22999999999999687</v>
      </c>
      <c r="P46">
        <v>12.083459328696703</v>
      </c>
      <c r="Q46">
        <v>7.0486846084064103</v>
      </c>
      <c r="R46">
        <v>0</v>
      </c>
      <c r="S46">
        <v>2.084396734200181</v>
      </c>
      <c r="T46">
        <v>12.083459328696703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12</v>
      </c>
      <c r="J47">
        <f>BYPL_EOD!AC47+BYPL_EOD!AD47</f>
        <v>7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33.07</v>
      </c>
      <c r="O47" s="154">
        <f t="shared" si="1"/>
        <v>0.22999999999999687</v>
      </c>
      <c r="P47">
        <v>12.083459328696703</v>
      </c>
      <c r="Q47">
        <v>7.0486846084064103</v>
      </c>
      <c r="R47">
        <v>0</v>
      </c>
      <c r="S47">
        <v>2.084396734200181</v>
      </c>
      <c r="T47">
        <v>12.083459328696703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12</v>
      </c>
      <c r="J48">
        <f>BYPL_EOD!AC48+BYPL_EOD!AD48</f>
        <v>7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33.07</v>
      </c>
      <c r="O48" s="154">
        <f t="shared" si="1"/>
        <v>0.22999999999999687</v>
      </c>
      <c r="P48">
        <v>12.083459328696703</v>
      </c>
      <c r="Q48">
        <v>7.0486846084064103</v>
      </c>
      <c r="R48">
        <v>0</v>
      </c>
      <c r="S48">
        <v>2.084396734200181</v>
      </c>
      <c r="T48">
        <v>12.083459328696703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32.369999999999997</v>
      </c>
      <c r="E49">
        <f>GT!N49</f>
        <v>0</v>
      </c>
      <c r="F49">
        <f t="shared" si="4"/>
        <v>84</v>
      </c>
      <c r="G49">
        <f t="shared" si="5"/>
        <v>32.369999999999997</v>
      </c>
      <c r="H49" s="154"/>
      <c r="I49">
        <f>BRPL_EOD!AC49+BRPL_EOD!AD49</f>
        <v>12</v>
      </c>
      <c r="J49">
        <f>BYPL_EOD!AC49+BYPL_EOD!AD49</f>
        <v>7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33.07</v>
      </c>
      <c r="O49" s="154">
        <f t="shared" si="1"/>
        <v>-0.70000000000000284</v>
      </c>
      <c r="P49">
        <v>11.745993347444813</v>
      </c>
      <c r="Q49">
        <v>6.8518294526761405</v>
      </c>
      <c r="R49">
        <v>0</v>
      </c>
      <c r="S49">
        <v>2.0261838524342299</v>
      </c>
      <c r="T49">
        <v>11.745993347444813</v>
      </c>
      <c r="U49" s="156">
        <f t="shared" si="2"/>
        <v>32.36999999999999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12</v>
      </c>
      <c r="J50">
        <f>BYPL_EOD!AC50+BYPL_EOD!AD50</f>
        <v>7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33.07</v>
      </c>
      <c r="O50" s="154">
        <f t="shared" si="1"/>
        <v>0.22999999999999687</v>
      </c>
      <c r="P50">
        <v>12.083459328696703</v>
      </c>
      <c r="Q50">
        <v>7.0486846084064103</v>
      </c>
      <c r="R50">
        <v>0</v>
      </c>
      <c r="S50">
        <v>2.084396734200181</v>
      </c>
      <c r="T50">
        <v>12.083459328696703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12</v>
      </c>
      <c r="J51">
        <f>BYPL_EOD!AC51+BYPL_EOD!AD51</f>
        <v>7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33.07</v>
      </c>
      <c r="O51" s="154">
        <f t="shared" si="1"/>
        <v>0.22999999999999687</v>
      </c>
      <c r="P51">
        <v>12.083459328696703</v>
      </c>
      <c r="Q51">
        <v>7.0486846084064103</v>
      </c>
      <c r="R51">
        <v>0</v>
      </c>
      <c r="S51">
        <v>2.084396734200181</v>
      </c>
      <c r="T51">
        <v>12.083459328696703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12</v>
      </c>
      <c r="J52">
        <f>BYPL_EOD!AC52+BYPL_EOD!AD52</f>
        <v>7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33.07</v>
      </c>
      <c r="O52" s="154">
        <f t="shared" si="1"/>
        <v>0.22999999999999687</v>
      </c>
      <c r="P52">
        <v>12.083459328696703</v>
      </c>
      <c r="Q52">
        <v>7.0486846084064103</v>
      </c>
      <c r="R52">
        <v>0</v>
      </c>
      <c r="S52">
        <v>2.084396734200181</v>
      </c>
      <c r="T52">
        <v>12.083459328696703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6.54</v>
      </c>
      <c r="J53">
        <f>BYPL_EOD!AC53+BYPL_EOD!AD53</f>
        <v>17.649999999999999</v>
      </c>
      <c r="K53">
        <f>MES_EOD!AC53+MES_EOD!AD53</f>
        <v>0</v>
      </c>
      <c r="L53">
        <f>NDMC_EOD!AC53+NDMC_EOD!AD53</f>
        <v>1.35</v>
      </c>
      <c r="M53">
        <f>TPDDL_EOD!AC53+TPDDL_EOD!AD53</f>
        <v>7.85</v>
      </c>
      <c r="N53">
        <f t="shared" si="0"/>
        <v>33.39</v>
      </c>
      <c r="O53" s="154">
        <f t="shared" si="1"/>
        <v>-9.0000000000003411E-2</v>
      </c>
      <c r="P53">
        <v>6.5223719676549861</v>
      </c>
      <c r="Q53">
        <v>17.602425876010777</v>
      </c>
      <c r="R53">
        <v>0</v>
      </c>
      <c r="S53">
        <v>1.3463611859838274</v>
      </c>
      <c r="T53">
        <v>7.8288409703504032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6.54</v>
      </c>
      <c r="J54">
        <f>BYPL_EOD!AC54+BYPL_EOD!AD54</f>
        <v>17.649999999999999</v>
      </c>
      <c r="K54">
        <f>MES_EOD!AC54+MES_EOD!AD54</f>
        <v>0</v>
      </c>
      <c r="L54">
        <f>NDMC_EOD!AC54+NDMC_EOD!AD54</f>
        <v>1.35</v>
      </c>
      <c r="M54">
        <f>TPDDL_EOD!AC54+TPDDL_EOD!AD54</f>
        <v>7.85</v>
      </c>
      <c r="N54">
        <f t="shared" si="0"/>
        <v>33.39</v>
      </c>
      <c r="O54" s="154">
        <f t="shared" si="1"/>
        <v>-9.0000000000003411E-2</v>
      </c>
      <c r="P54">
        <v>6.5223719676549861</v>
      </c>
      <c r="Q54">
        <v>17.602425876010777</v>
      </c>
      <c r="R54">
        <v>0</v>
      </c>
      <c r="S54">
        <v>1.3463611859838274</v>
      </c>
      <c r="T54">
        <v>7.8288409703504032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54"/>
      <c r="I55">
        <f>BRPL_EOD!AC55+BRPL_EOD!AD55</f>
        <v>11</v>
      </c>
      <c r="J55">
        <f>BYPL_EOD!AC55+BYPL_EOD!AD55</f>
        <v>7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32.07</v>
      </c>
      <c r="O55" s="154">
        <f t="shared" si="1"/>
        <v>0.22999999999999687</v>
      </c>
      <c r="P55">
        <v>11.078889928281882</v>
      </c>
      <c r="Q55">
        <v>7.0502026816339249</v>
      </c>
      <c r="R55">
        <v>0</v>
      </c>
      <c r="S55">
        <v>2.0848456501403176</v>
      </c>
      <c r="T55">
        <v>12.086061739943872</v>
      </c>
      <c r="U55" s="156">
        <f t="shared" si="2"/>
        <v>32.299999999999997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54"/>
      <c r="I56">
        <f>BRPL_EOD!AC56+BRPL_EOD!AD56</f>
        <v>11</v>
      </c>
      <c r="J56">
        <f>BYPL_EOD!AC56+BYPL_EOD!AD56</f>
        <v>7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32.07</v>
      </c>
      <c r="O56" s="154">
        <f t="shared" si="1"/>
        <v>0.22999999999999687</v>
      </c>
      <c r="P56">
        <v>11.078889928281882</v>
      </c>
      <c r="Q56">
        <v>7.0502026816339249</v>
      </c>
      <c r="R56">
        <v>0</v>
      </c>
      <c r="S56">
        <v>2.0848456501403176</v>
      </c>
      <c r="T56">
        <v>12.086061739943872</v>
      </c>
      <c r="U56" s="156">
        <f t="shared" si="2"/>
        <v>32.299999999999997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54"/>
      <c r="I57">
        <f>BRPL_EOD!AC57+BRPL_EOD!AD57</f>
        <v>6.35</v>
      </c>
      <c r="J57">
        <f>BYPL_EOD!AC57+BYPL_EOD!AD57</f>
        <v>17.13</v>
      </c>
      <c r="K57">
        <f>MES_EOD!AC57+MES_EOD!AD57</f>
        <v>0</v>
      </c>
      <c r="L57">
        <f>NDMC_EOD!AC57+NDMC_EOD!AD57</f>
        <v>1.31</v>
      </c>
      <c r="M57">
        <f>TPDDL_EOD!AC57+TPDDL_EOD!AD57</f>
        <v>7.62</v>
      </c>
      <c r="N57">
        <f t="shared" si="0"/>
        <v>32.409999999999997</v>
      </c>
      <c r="O57" s="154">
        <f t="shared" si="1"/>
        <v>-0.10999999999999943</v>
      </c>
      <c r="P57">
        <v>6.3284480098734956</v>
      </c>
      <c r="Q57">
        <v>17.071860536871334</v>
      </c>
      <c r="R57">
        <v>0</v>
      </c>
      <c r="S57">
        <v>1.3055538414069732</v>
      </c>
      <c r="T57">
        <v>7.5941376118481951</v>
      </c>
      <c r="U57" s="156">
        <f t="shared" si="2"/>
        <v>32.299999999999997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54"/>
      <c r="I58">
        <f>BRPL_EOD!AC58+BRPL_EOD!AD58</f>
        <v>6.35</v>
      </c>
      <c r="J58">
        <f>BYPL_EOD!AC58+BYPL_EOD!AD58</f>
        <v>17.13</v>
      </c>
      <c r="K58">
        <f>MES_EOD!AC58+MES_EOD!AD58</f>
        <v>0</v>
      </c>
      <c r="L58">
        <f>NDMC_EOD!AC58+NDMC_EOD!AD58</f>
        <v>1.31</v>
      </c>
      <c r="M58">
        <f>TPDDL_EOD!AC58+TPDDL_EOD!AD58</f>
        <v>7.62</v>
      </c>
      <c r="N58">
        <f t="shared" si="0"/>
        <v>32.409999999999997</v>
      </c>
      <c r="O58" s="154">
        <f t="shared" si="1"/>
        <v>-0.10999999999999943</v>
      </c>
      <c r="P58">
        <v>6.3284480098734956</v>
      </c>
      <c r="Q58">
        <v>17.071860536871334</v>
      </c>
      <c r="R58">
        <v>0</v>
      </c>
      <c r="S58">
        <v>1.3055538414069732</v>
      </c>
      <c r="T58">
        <v>7.5941376118481951</v>
      </c>
      <c r="U58" s="156">
        <f t="shared" si="2"/>
        <v>32.299999999999997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11</v>
      </c>
      <c r="J59">
        <f>BYPL_EOD!AC59+BYPL_EOD!AD59</f>
        <v>7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32.07</v>
      </c>
      <c r="O59" s="154">
        <f t="shared" si="1"/>
        <v>0.22999999999999687</v>
      </c>
      <c r="P59">
        <v>11.078889928281882</v>
      </c>
      <c r="Q59">
        <v>7.0502026816339249</v>
      </c>
      <c r="R59">
        <v>0</v>
      </c>
      <c r="S59">
        <v>2.0848456501403176</v>
      </c>
      <c r="T59">
        <v>12.086061739943872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11</v>
      </c>
      <c r="J60">
        <f>BYPL_EOD!AC60+BYPL_EOD!AD60</f>
        <v>7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32.07</v>
      </c>
      <c r="O60" s="154">
        <f t="shared" si="1"/>
        <v>0.22999999999999687</v>
      </c>
      <c r="P60">
        <v>11.078889928281882</v>
      </c>
      <c r="Q60">
        <v>7.0502026816339249</v>
      </c>
      <c r="R60">
        <v>0</v>
      </c>
      <c r="S60">
        <v>2.0848456501403176</v>
      </c>
      <c r="T60">
        <v>12.086061739943872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11</v>
      </c>
      <c r="J61">
        <f>BYPL_EOD!AC61+BYPL_EOD!AD61</f>
        <v>7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32.07</v>
      </c>
      <c r="O61" s="154">
        <f t="shared" si="1"/>
        <v>0.22999999999999687</v>
      </c>
      <c r="P61">
        <v>11.078889928281882</v>
      </c>
      <c r="Q61">
        <v>7.0502026816339249</v>
      </c>
      <c r="R61">
        <v>0</v>
      </c>
      <c r="S61">
        <v>2.0848456501403176</v>
      </c>
      <c r="T61">
        <v>12.086061739943872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11</v>
      </c>
      <c r="J62">
        <f>BYPL_EOD!AC62+BYPL_EOD!AD62</f>
        <v>7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32.07</v>
      </c>
      <c r="O62" s="154">
        <f t="shared" si="1"/>
        <v>0.22999999999999687</v>
      </c>
      <c r="P62">
        <v>11.078889928281882</v>
      </c>
      <c r="Q62">
        <v>7.0502026816339249</v>
      </c>
      <c r="R62">
        <v>0</v>
      </c>
      <c r="S62">
        <v>2.0848456501403176</v>
      </c>
      <c r="T62">
        <v>12.086061739943872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6.35</v>
      </c>
      <c r="J63">
        <f>BYPL_EOD!AC63+BYPL_EOD!AD63</f>
        <v>17.13</v>
      </c>
      <c r="K63">
        <f>MES_EOD!AC63+MES_EOD!AD63</f>
        <v>0</v>
      </c>
      <c r="L63">
        <f>NDMC_EOD!AC63+NDMC_EOD!AD63</f>
        <v>1.31</v>
      </c>
      <c r="M63">
        <f>TPDDL_EOD!AC63+TPDDL_EOD!AD63</f>
        <v>7.62</v>
      </c>
      <c r="N63">
        <f t="shared" si="0"/>
        <v>32.409999999999997</v>
      </c>
      <c r="O63" s="154">
        <f t="shared" si="1"/>
        <v>-0.10999999999999943</v>
      </c>
      <c r="P63">
        <v>6.3284480098734956</v>
      </c>
      <c r="Q63">
        <v>17.071860536871334</v>
      </c>
      <c r="R63">
        <v>0</v>
      </c>
      <c r="S63">
        <v>1.3055538414069732</v>
      </c>
      <c r="T63">
        <v>7.5941376118481951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54"/>
      <c r="I64">
        <f>BRPL_EOD!AC64+BRPL_EOD!AD64</f>
        <v>11</v>
      </c>
      <c r="J64">
        <f>BYPL_EOD!AC64+BYPL_EOD!AD64</f>
        <v>7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32.07</v>
      </c>
      <c r="O64" s="154">
        <f t="shared" si="1"/>
        <v>0.22999999999999687</v>
      </c>
      <c r="P64">
        <v>11.078889928281882</v>
      </c>
      <c r="Q64">
        <v>7.0502026816339249</v>
      </c>
      <c r="R64">
        <v>0</v>
      </c>
      <c r="S64">
        <v>2.0848456501403176</v>
      </c>
      <c r="T64">
        <v>12.086061739943872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54"/>
      <c r="I65">
        <f>BRPL_EOD!AC65+BRPL_EOD!AD65</f>
        <v>6.73</v>
      </c>
      <c r="J65">
        <f>BYPL_EOD!AC65+BYPL_EOD!AD65</f>
        <v>16.16</v>
      </c>
      <c r="K65">
        <f>MES_EOD!AC65+MES_EOD!AD65</f>
        <v>0</v>
      </c>
      <c r="L65">
        <f>NDMC_EOD!AC65+NDMC_EOD!AD65</f>
        <v>1.39</v>
      </c>
      <c r="M65">
        <f>TPDDL_EOD!AC65+TPDDL_EOD!AD65</f>
        <v>8.08</v>
      </c>
      <c r="N65">
        <f t="shared" si="0"/>
        <v>32.36</v>
      </c>
      <c r="O65" s="154">
        <f t="shared" si="1"/>
        <v>-6.0000000000002274E-2</v>
      </c>
      <c r="P65">
        <v>6.7175216316440052</v>
      </c>
      <c r="Q65">
        <v>16.130037082818294</v>
      </c>
      <c r="R65">
        <v>0</v>
      </c>
      <c r="S65">
        <v>1.3874227441285536</v>
      </c>
      <c r="T65">
        <v>8.0650185414091471</v>
      </c>
      <c r="U65" s="156">
        <f t="shared" si="2"/>
        <v>32.299999999999997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54"/>
      <c r="I66">
        <f>BRPL_EOD!AC66+BRPL_EOD!AD66</f>
        <v>6.35</v>
      </c>
      <c r="J66">
        <f>BYPL_EOD!AC66+BYPL_EOD!AD66</f>
        <v>17.13</v>
      </c>
      <c r="K66">
        <f>MES_EOD!AC66+MES_EOD!AD66</f>
        <v>0</v>
      </c>
      <c r="L66">
        <f>NDMC_EOD!AC66+NDMC_EOD!AD66</f>
        <v>1.31</v>
      </c>
      <c r="M66">
        <f>TPDDL_EOD!AC66+TPDDL_EOD!AD66</f>
        <v>7.62</v>
      </c>
      <c r="N66">
        <f t="shared" si="0"/>
        <v>32.409999999999997</v>
      </c>
      <c r="O66" s="154">
        <f t="shared" si="1"/>
        <v>-0.10999999999999943</v>
      </c>
      <c r="P66">
        <v>6.3284480098734956</v>
      </c>
      <c r="Q66">
        <v>17.071860536871334</v>
      </c>
      <c r="R66">
        <v>0</v>
      </c>
      <c r="S66">
        <v>1.3055538414069732</v>
      </c>
      <c r="T66">
        <v>7.5941376118481951</v>
      </c>
      <c r="U66" s="156">
        <f t="shared" si="2"/>
        <v>32.299999999999997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54"/>
      <c r="I67">
        <f>BRPL_EOD!AC67+BRPL_EOD!AD67</f>
        <v>11</v>
      </c>
      <c r="J67">
        <f>BYPL_EOD!AC67+BYPL_EOD!AD67</f>
        <v>7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32.07</v>
      </c>
      <c r="O67" s="154">
        <f t="shared" ref="O67:O98" si="7">G67-N67</f>
        <v>0.22999999999999687</v>
      </c>
      <c r="P67">
        <v>11.078889928281882</v>
      </c>
      <c r="Q67">
        <v>7.0502026816339249</v>
      </c>
      <c r="R67">
        <v>0</v>
      </c>
      <c r="S67">
        <v>2.0848456501403176</v>
      </c>
      <c r="T67">
        <v>12.086061739943872</v>
      </c>
      <c r="U67" s="156">
        <f t="shared" ref="U67:U98" si="8">SUM(P67:T67)</f>
        <v>32.299999999999997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54"/>
      <c r="I68">
        <f>BRPL_EOD!AC68+BRPL_EOD!AD68</f>
        <v>11</v>
      </c>
      <c r="J68">
        <f>BYPL_EOD!AC68+BYPL_EOD!AD68</f>
        <v>7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32.07</v>
      </c>
      <c r="O68" s="154">
        <f t="shared" si="7"/>
        <v>0.22999999999999687</v>
      </c>
      <c r="P68">
        <v>11.078889928281882</v>
      </c>
      <c r="Q68">
        <v>7.0502026816339249</v>
      </c>
      <c r="R68">
        <v>0</v>
      </c>
      <c r="S68">
        <v>2.0848456501403176</v>
      </c>
      <c r="T68">
        <v>12.086061739943872</v>
      </c>
      <c r="U68" s="156">
        <f t="shared" si="8"/>
        <v>32.299999999999997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31.74</v>
      </c>
      <c r="E69">
        <f>GT!N69</f>
        <v>0</v>
      </c>
      <c r="F69">
        <f t="shared" si="10"/>
        <v>84</v>
      </c>
      <c r="G69">
        <f t="shared" si="11"/>
        <v>31.74</v>
      </c>
      <c r="H69" s="154"/>
      <c r="I69">
        <f>BRPL_EOD!AC69+BRPL_EOD!AD69</f>
        <v>6</v>
      </c>
      <c r="J69">
        <f>BYPL_EOD!AC69+BYPL_EOD!AD69</f>
        <v>16.2</v>
      </c>
      <c r="K69">
        <f>MES_EOD!AC69+MES_EOD!AD69</f>
        <v>0</v>
      </c>
      <c r="L69">
        <f>NDMC_EOD!AC69+NDMC_EOD!AD69</f>
        <v>1.24</v>
      </c>
      <c r="M69">
        <f>TPDDL_EOD!AC69+TPDDL_EOD!AD69</f>
        <v>9</v>
      </c>
      <c r="N69">
        <f t="shared" si="6"/>
        <v>32.44</v>
      </c>
      <c r="O69" s="154">
        <f t="shared" si="7"/>
        <v>-0.69999999999999929</v>
      </c>
      <c r="P69">
        <v>5.8705302096177556</v>
      </c>
      <c r="Q69">
        <v>15.850431565967941</v>
      </c>
      <c r="R69">
        <v>0</v>
      </c>
      <c r="S69">
        <v>1.2132429099876696</v>
      </c>
      <c r="T69">
        <v>8.8057953144266339</v>
      </c>
      <c r="U69" s="156">
        <f t="shared" si="8"/>
        <v>31.740000000000002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31.74</v>
      </c>
      <c r="E70">
        <f>GT!N70</f>
        <v>0</v>
      </c>
      <c r="F70">
        <f t="shared" si="10"/>
        <v>84</v>
      </c>
      <c r="G70">
        <f t="shared" si="11"/>
        <v>31.74</v>
      </c>
      <c r="H70" s="154"/>
      <c r="I70">
        <f>BRPL_EOD!AC70+BRPL_EOD!AD70</f>
        <v>6</v>
      </c>
      <c r="J70">
        <f>BYPL_EOD!AC70+BYPL_EOD!AD70</f>
        <v>16.2</v>
      </c>
      <c r="K70">
        <f>MES_EOD!AC70+MES_EOD!AD70</f>
        <v>0</v>
      </c>
      <c r="L70">
        <f>NDMC_EOD!AC70+NDMC_EOD!AD70</f>
        <v>1.24</v>
      </c>
      <c r="M70">
        <f>TPDDL_EOD!AC70+TPDDL_EOD!AD70</f>
        <v>9</v>
      </c>
      <c r="N70">
        <f t="shared" si="6"/>
        <v>32.44</v>
      </c>
      <c r="O70" s="154">
        <f t="shared" si="7"/>
        <v>-0.69999999999999929</v>
      </c>
      <c r="P70">
        <v>5.8705302096177556</v>
      </c>
      <c r="Q70">
        <v>15.850431565967941</v>
      </c>
      <c r="R70">
        <v>0</v>
      </c>
      <c r="S70">
        <v>1.2132429099876696</v>
      </c>
      <c r="T70">
        <v>8.8057953144266339</v>
      </c>
      <c r="U70" s="156">
        <f t="shared" si="8"/>
        <v>31.740000000000002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54"/>
      <c r="I71">
        <f>BRPL_EOD!AC71+BRPL_EOD!AD71</f>
        <v>6</v>
      </c>
      <c r="J71">
        <f>BYPL_EOD!AC71+BYPL_EOD!AD71</f>
        <v>16.2</v>
      </c>
      <c r="K71">
        <f>MES_EOD!AC71+MES_EOD!AD71</f>
        <v>0</v>
      </c>
      <c r="L71">
        <f>NDMC_EOD!AC71+NDMC_EOD!AD71</f>
        <v>1.24</v>
      </c>
      <c r="M71">
        <f>TPDDL_EOD!AC71+TPDDL_EOD!AD71</f>
        <v>9</v>
      </c>
      <c r="N71">
        <f t="shared" si="6"/>
        <v>32.44</v>
      </c>
      <c r="O71" s="154">
        <f t="shared" si="7"/>
        <v>-0.14000000000000057</v>
      </c>
      <c r="P71">
        <v>5.9741060419235508</v>
      </c>
      <c r="Q71">
        <v>16.130086313193587</v>
      </c>
      <c r="R71">
        <v>0</v>
      </c>
      <c r="S71">
        <v>1.2346485819975339</v>
      </c>
      <c r="T71">
        <v>8.9611590628853257</v>
      </c>
      <c r="U71" s="156">
        <f t="shared" si="8"/>
        <v>32.299999999999997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54"/>
      <c r="I72">
        <f>BRPL_EOD!AC72+BRPL_EOD!AD72</f>
        <v>6</v>
      </c>
      <c r="J72">
        <f>BYPL_EOD!AC72+BYPL_EOD!AD72</f>
        <v>16.2</v>
      </c>
      <c r="K72">
        <f>MES_EOD!AC72+MES_EOD!AD72</f>
        <v>0</v>
      </c>
      <c r="L72">
        <f>NDMC_EOD!AC72+NDMC_EOD!AD72</f>
        <v>1.24</v>
      </c>
      <c r="M72">
        <f>TPDDL_EOD!AC72+TPDDL_EOD!AD72</f>
        <v>9</v>
      </c>
      <c r="N72">
        <f t="shared" si="6"/>
        <v>32.44</v>
      </c>
      <c r="O72" s="154">
        <f t="shared" si="7"/>
        <v>-0.14000000000000057</v>
      </c>
      <c r="P72">
        <v>5.9741060419235508</v>
      </c>
      <c r="Q72">
        <v>16.130086313193587</v>
      </c>
      <c r="R72">
        <v>0</v>
      </c>
      <c r="S72">
        <v>1.2346485819975339</v>
      </c>
      <c r="T72">
        <v>8.9611590628853257</v>
      </c>
      <c r="U72" s="156">
        <f t="shared" si="8"/>
        <v>32.299999999999997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84</v>
      </c>
      <c r="G73">
        <f t="shared" si="11"/>
        <v>32.299999999999997</v>
      </c>
      <c r="H73" s="154"/>
      <c r="I73">
        <f>BRPL_EOD!AC73+BRPL_EOD!AD73</f>
        <v>6</v>
      </c>
      <c r="J73">
        <f>BYPL_EOD!AC73+BYPL_EOD!AD73</f>
        <v>16.2</v>
      </c>
      <c r="K73">
        <f>MES_EOD!AC73+MES_EOD!AD73</f>
        <v>0</v>
      </c>
      <c r="L73">
        <f>NDMC_EOD!AC73+NDMC_EOD!AD73</f>
        <v>1.24</v>
      </c>
      <c r="M73">
        <f>TPDDL_EOD!AC73+TPDDL_EOD!AD73</f>
        <v>9</v>
      </c>
      <c r="N73">
        <f t="shared" si="6"/>
        <v>32.44</v>
      </c>
      <c r="O73" s="154">
        <f t="shared" si="7"/>
        <v>-0.14000000000000057</v>
      </c>
      <c r="P73">
        <v>5.9741060419235508</v>
      </c>
      <c r="Q73">
        <v>16.130086313193587</v>
      </c>
      <c r="R73">
        <v>0</v>
      </c>
      <c r="S73">
        <v>1.2346485819975339</v>
      </c>
      <c r="T73">
        <v>8.9611590628853257</v>
      </c>
      <c r="U73" s="156">
        <f t="shared" si="8"/>
        <v>32.299999999999997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84</v>
      </c>
      <c r="G74">
        <f t="shared" si="11"/>
        <v>32.299999999999997</v>
      </c>
      <c r="H74" s="154"/>
      <c r="I74">
        <f>BRPL_EOD!AC74+BRPL_EOD!AD74</f>
        <v>6</v>
      </c>
      <c r="J74">
        <f>BYPL_EOD!AC74+BYPL_EOD!AD74</f>
        <v>16.2</v>
      </c>
      <c r="K74">
        <f>MES_EOD!AC74+MES_EOD!AD74</f>
        <v>0</v>
      </c>
      <c r="L74">
        <f>NDMC_EOD!AC74+NDMC_EOD!AD74</f>
        <v>1.24</v>
      </c>
      <c r="M74">
        <f>TPDDL_EOD!AC74+TPDDL_EOD!AD74</f>
        <v>9</v>
      </c>
      <c r="N74">
        <f t="shared" si="6"/>
        <v>32.44</v>
      </c>
      <c r="O74" s="154">
        <f t="shared" si="7"/>
        <v>-0.14000000000000057</v>
      </c>
      <c r="P74">
        <v>5.9741060419235508</v>
      </c>
      <c r="Q74">
        <v>16.130086313193587</v>
      </c>
      <c r="R74">
        <v>0</v>
      </c>
      <c r="S74">
        <v>1.2346485819975339</v>
      </c>
      <c r="T74">
        <v>8.9611590628853257</v>
      </c>
      <c r="U74" s="156">
        <f t="shared" si="8"/>
        <v>32.299999999999997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54"/>
      <c r="I75">
        <f>BRPL_EOD!AC75+BRPL_EOD!AD75</f>
        <v>9.43</v>
      </c>
      <c r="J75">
        <f>BYPL_EOD!AC75+BYPL_EOD!AD75</f>
        <v>6.6</v>
      </c>
      <c r="K75">
        <f>MES_EOD!AC75+MES_EOD!AD75</f>
        <v>0</v>
      </c>
      <c r="L75">
        <f>NDMC_EOD!AC75+NDMC_EOD!AD75</f>
        <v>1.95</v>
      </c>
      <c r="M75">
        <f>TPDDL_EOD!AC75+TPDDL_EOD!AD75</f>
        <v>14.14</v>
      </c>
      <c r="N75">
        <f t="shared" si="6"/>
        <v>32.120000000000005</v>
      </c>
      <c r="O75" s="154">
        <f t="shared" si="7"/>
        <v>0.47999999999999687</v>
      </c>
      <c r="P75">
        <v>9.5709215442092148</v>
      </c>
      <c r="Q75">
        <v>6.6986301369863002</v>
      </c>
      <c r="R75">
        <v>0</v>
      </c>
      <c r="S75">
        <v>1.979140722291407</v>
      </c>
      <c r="T75">
        <v>14.351307596513076</v>
      </c>
      <c r="U75" s="156">
        <f t="shared" si="8"/>
        <v>32.6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54"/>
      <c r="I76">
        <f>BRPL_EOD!AC76+BRPL_EOD!AD76</f>
        <v>9.43</v>
      </c>
      <c r="J76">
        <f>BYPL_EOD!AC76+BYPL_EOD!AD76</f>
        <v>6.6</v>
      </c>
      <c r="K76">
        <f>MES_EOD!AC76+MES_EOD!AD76</f>
        <v>0</v>
      </c>
      <c r="L76">
        <f>NDMC_EOD!AC76+NDMC_EOD!AD76</f>
        <v>1.95</v>
      </c>
      <c r="M76">
        <f>TPDDL_EOD!AC76+TPDDL_EOD!AD76</f>
        <v>14.14</v>
      </c>
      <c r="N76">
        <f t="shared" si="6"/>
        <v>32.120000000000005</v>
      </c>
      <c r="O76" s="154">
        <f t="shared" si="7"/>
        <v>0.47999999999999687</v>
      </c>
      <c r="P76">
        <v>9.5709215442092148</v>
      </c>
      <c r="Q76">
        <v>6.6986301369863002</v>
      </c>
      <c r="R76">
        <v>0</v>
      </c>
      <c r="S76">
        <v>1.979140722291407</v>
      </c>
      <c r="T76">
        <v>14.351307596513076</v>
      </c>
      <c r="U76" s="156">
        <f t="shared" si="8"/>
        <v>32.6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6.67</v>
      </c>
      <c r="J77">
        <f>BYPL_EOD!AC77+BYPL_EOD!AD77</f>
        <v>15.33</v>
      </c>
      <c r="K77">
        <f>MES_EOD!AC77+MES_EOD!AD77</f>
        <v>0</v>
      </c>
      <c r="L77">
        <f>NDMC_EOD!AC77+NDMC_EOD!AD77</f>
        <v>1.38</v>
      </c>
      <c r="M77">
        <f>TPDDL_EOD!AC77+TPDDL_EOD!AD77</f>
        <v>10</v>
      </c>
      <c r="N77">
        <f t="shared" si="6"/>
        <v>33.379999999999995</v>
      </c>
      <c r="O77" s="154">
        <f t="shared" si="7"/>
        <v>0.22000000000000597</v>
      </c>
      <c r="P77">
        <v>6.7139604553624936</v>
      </c>
      <c r="Q77">
        <v>15.431036548831639</v>
      </c>
      <c r="R77">
        <v>0</v>
      </c>
      <c r="S77">
        <v>1.3890952666267227</v>
      </c>
      <c r="T77">
        <v>10.06590772917915</v>
      </c>
      <c r="U77" s="156">
        <f t="shared" si="8"/>
        <v>33.6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6.67</v>
      </c>
      <c r="J78">
        <f>BYPL_EOD!AC78+BYPL_EOD!AD78</f>
        <v>15.33</v>
      </c>
      <c r="K78">
        <f>MES_EOD!AC78+MES_EOD!AD78</f>
        <v>0</v>
      </c>
      <c r="L78">
        <f>NDMC_EOD!AC78+NDMC_EOD!AD78</f>
        <v>1.38</v>
      </c>
      <c r="M78">
        <f>TPDDL_EOD!AC78+TPDDL_EOD!AD78</f>
        <v>10</v>
      </c>
      <c r="N78">
        <f t="shared" si="6"/>
        <v>33.379999999999995</v>
      </c>
      <c r="O78" s="154">
        <f t="shared" si="7"/>
        <v>0.22000000000000597</v>
      </c>
      <c r="P78">
        <v>6.7139604553624936</v>
      </c>
      <c r="Q78">
        <v>15.431036548831639</v>
      </c>
      <c r="R78">
        <v>0</v>
      </c>
      <c r="S78">
        <v>1.3890952666267227</v>
      </c>
      <c r="T78">
        <v>10.06590772917915</v>
      </c>
      <c r="U78" s="156">
        <f t="shared" si="8"/>
        <v>33.6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6.67</v>
      </c>
      <c r="J79">
        <f>BYPL_EOD!AC79+BYPL_EOD!AD79</f>
        <v>15.33</v>
      </c>
      <c r="K79">
        <f>MES_EOD!AC79+MES_EOD!AD79</f>
        <v>0</v>
      </c>
      <c r="L79">
        <f>NDMC_EOD!AC79+NDMC_EOD!AD79</f>
        <v>1.38</v>
      </c>
      <c r="M79">
        <f>TPDDL_EOD!AC79+TPDDL_EOD!AD79</f>
        <v>10</v>
      </c>
      <c r="N79">
        <f t="shared" si="6"/>
        <v>33.379999999999995</v>
      </c>
      <c r="O79" s="154">
        <f t="shared" si="7"/>
        <v>0.22000000000000597</v>
      </c>
      <c r="P79">
        <v>6.7139604553624936</v>
      </c>
      <c r="Q79">
        <v>15.431036548831639</v>
      </c>
      <c r="R79">
        <v>0</v>
      </c>
      <c r="S79">
        <v>1.3890952666267227</v>
      </c>
      <c r="T79">
        <v>10.06590772917915</v>
      </c>
      <c r="U79" s="156">
        <f t="shared" si="8"/>
        <v>33.6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32.980000000000004</v>
      </c>
      <c r="E80">
        <f>GT!N80</f>
        <v>0</v>
      </c>
      <c r="F80">
        <f t="shared" si="10"/>
        <v>84</v>
      </c>
      <c r="G80">
        <f t="shared" si="11"/>
        <v>32.980000000000004</v>
      </c>
      <c r="H80" s="154"/>
      <c r="I80">
        <f>BRPL_EOD!AC80+BRPL_EOD!AD80</f>
        <v>6.67</v>
      </c>
      <c r="J80">
        <f>BYPL_EOD!AC80+BYPL_EOD!AD80</f>
        <v>15.33</v>
      </c>
      <c r="K80">
        <f>MES_EOD!AC80+MES_EOD!AD80</f>
        <v>0</v>
      </c>
      <c r="L80">
        <f>NDMC_EOD!AC80+NDMC_EOD!AD80</f>
        <v>1.38</v>
      </c>
      <c r="M80">
        <f>TPDDL_EOD!AC80+TPDDL_EOD!AD80</f>
        <v>10</v>
      </c>
      <c r="N80">
        <f t="shared" si="6"/>
        <v>33.379999999999995</v>
      </c>
      <c r="O80" s="154">
        <f t="shared" si="7"/>
        <v>-0.39999999999999147</v>
      </c>
      <c r="P80">
        <v>6.5900718993409244</v>
      </c>
      <c r="Q80">
        <v>15.146297183942485</v>
      </c>
      <c r="R80">
        <v>0</v>
      </c>
      <c r="S80">
        <v>1.3634631515877773</v>
      </c>
      <c r="T80">
        <v>9.8801677651288227</v>
      </c>
      <c r="U80" s="156">
        <f t="shared" si="8"/>
        <v>32.980000000000011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9.7100000000000009</v>
      </c>
      <c r="J81">
        <f>BYPL_EOD!AC81+BYPL_EOD!AD81</f>
        <v>6.8</v>
      </c>
      <c r="K81">
        <f>MES_EOD!AC81+MES_EOD!AD81</f>
        <v>0</v>
      </c>
      <c r="L81">
        <f>NDMC_EOD!AC81+NDMC_EOD!AD81</f>
        <v>2.0099999999999998</v>
      </c>
      <c r="M81">
        <f>TPDDL_EOD!AC81+TPDDL_EOD!AD81</f>
        <v>14.57</v>
      </c>
      <c r="N81">
        <f t="shared" si="6"/>
        <v>33.090000000000003</v>
      </c>
      <c r="O81" s="154">
        <f t="shared" si="7"/>
        <v>0.50999999999999801</v>
      </c>
      <c r="P81">
        <v>9.8596554850407987</v>
      </c>
      <c r="Q81">
        <v>6.904805077062556</v>
      </c>
      <c r="R81">
        <v>0</v>
      </c>
      <c r="S81">
        <v>2.0409791477787849</v>
      </c>
      <c r="T81">
        <v>14.794560290117859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9.7100000000000009</v>
      </c>
      <c r="J82">
        <f>BYPL_EOD!AC82+BYPL_EOD!AD82</f>
        <v>6.8</v>
      </c>
      <c r="K82">
        <f>MES_EOD!AC82+MES_EOD!AD82</f>
        <v>0</v>
      </c>
      <c r="L82">
        <f>NDMC_EOD!AC82+NDMC_EOD!AD82</f>
        <v>2.0099999999999998</v>
      </c>
      <c r="M82">
        <f>TPDDL_EOD!AC82+TPDDL_EOD!AD82</f>
        <v>14.57</v>
      </c>
      <c r="N82">
        <f t="shared" si="6"/>
        <v>33.090000000000003</v>
      </c>
      <c r="O82" s="154">
        <f t="shared" si="7"/>
        <v>0.50999999999999801</v>
      </c>
      <c r="P82">
        <v>9.8596554850407987</v>
      </c>
      <c r="Q82">
        <v>6.904805077062556</v>
      </c>
      <c r="R82">
        <v>0</v>
      </c>
      <c r="S82">
        <v>2.0409791477787849</v>
      </c>
      <c r="T82">
        <v>14.794560290117859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9.7100000000000009</v>
      </c>
      <c r="J83">
        <f>BYPL_EOD!AC83+BYPL_EOD!AD83</f>
        <v>6.8</v>
      </c>
      <c r="K83">
        <f>MES_EOD!AC83+MES_EOD!AD83</f>
        <v>0</v>
      </c>
      <c r="L83">
        <f>NDMC_EOD!AC83+NDMC_EOD!AD83</f>
        <v>2.0099999999999998</v>
      </c>
      <c r="M83">
        <f>TPDDL_EOD!AC83+TPDDL_EOD!AD83</f>
        <v>14.57</v>
      </c>
      <c r="N83">
        <f t="shared" si="6"/>
        <v>33.090000000000003</v>
      </c>
      <c r="O83" s="154">
        <f t="shared" si="7"/>
        <v>0.50999999999999801</v>
      </c>
      <c r="P83">
        <v>9.8596554850407987</v>
      </c>
      <c r="Q83">
        <v>6.904805077062556</v>
      </c>
      <c r="R83">
        <v>0</v>
      </c>
      <c r="S83">
        <v>2.0409791477787849</v>
      </c>
      <c r="T83">
        <v>14.794560290117859</v>
      </c>
      <c r="U83" s="156">
        <f t="shared" si="8"/>
        <v>33.6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9.7100000000000009</v>
      </c>
      <c r="J84">
        <f>BYPL_EOD!AC84+BYPL_EOD!AD84</f>
        <v>6.8</v>
      </c>
      <c r="K84">
        <f>MES_EOD!AC84+MES_EOD!AD84</f>
        <v>0</v>
      </c>
      <c r="L84">
        <f>NDMC_EOD!AC84+NDMC_EOD!AD84</f>
        <v>2.0099999999999998</v>
      </c>
      <c r="M84">
        <f>TPDDL_EOD!AC84+TPDDL_EOD!AD84</f>
        <v>14.57</v>
      </c>
      <c r="N84">
        <f t="shared" si="6"/>
        <v>33.090000000000003</v>
      </c>
      <c r="O84" s="154">
        <f t="shared" si="7"/>
        <v>0.50999999999999801</v>
      </c>
      <c r="P84">
        <v>9.8596554850407987</v>
      </c>
      <c r="Q84">
        <v>6.904805077062556</v>
      </c>
      <c r="R84">
        <v>0</v>
      </c>
      <c r="S84">
        <v>2.0409791477787849</v>
      </c>
      <c r="T84">
        <v>14.794560290117859</v>
      </c>
      <c r="U84" s="156">
        <f t="shared" si="8"/>
        <v>33.6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9.7100000000000009</v>
      </c>
      <c r="J85">
        <f>BYPL_EOD!AC85+BYPL_EOD!AD85</f>
        <v>6.8</v>
      </c>
      <c r="K85">
        <f>MES_EOD!AC85+MES_EOD!AD85</f>
        <v>0</v>
      </c>
      <c r="L85">
        <f>NDMC_EOD!AC85+NDMC_EOD!AD85</f>
        <v>2.0099999999999998</v>
      </c>
      <c r="M85">
        <f>TPDDL_EOD!AC85+TPDDL_EOD!AD85</f>
        <v>14.57</v>
      </c>
      <c r="N85">
        <f t="shared" si="6"/>
        <v>33.090000000000003</v>
      </c>
      <c r="O85" s="154">
        <f t="shared" si="7"/>
        <v>0.50999999999999801</v>
      </c>
      <c r="P85">
        <v>9.8596554850407987</v>
      </c>
      <c r="Q85">
        <v>6.904805077062556</v>
      </c>
      <c r="R85">
        <v>0</v>
      </c>
      <c r="S85">
        <v>2.0409791477787849</v>
      </c>
      <c r="T85">
        <v>14.794560290117859</v>
      </c>
      <c r="U85" s="156">
        <f t="shared" si="8"/>
        <v>33.6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9.7100000000000009</v>
      </c>
      <c r="J86">
        <f>BYPL_EOD!AC86+BYPL_EOD!AD86</f>
        <v>6.8</v>
      </c>
      <c r="K86">
        <f>MES_EOD!AC86+MES_EOD!AD86</f>
        <v>0</v>
      </c>
      <c r="L86">
        <f>NDMC_EOD!AC86+NDMC_EOD!AD86</f>
        <v>2.0099999999999998</v>
      </c>
      <c r="M86">
        <f>TPDDL_EOD!AC86+TPDDL_EOD!AD86</f>
        <v>14.57</v>
      </c>
      <c r="N86">
        <f t="shared" si="6"/>
        <v>33.090000000000003</v>
      </c>
      <c r="O86" s="154">
        <f t="shared" si="7"/>
        <v>0.50999999999999801</v>
      </c>
      <c r="P86">
        <v>9.8596554850407987</v>
      </c>
      <c r="Q86">
        <v>6.904805077062556</v>
      </c>
      <c r="R86">
        <v>0</v>
      </c>
      <c r="S86">
        <v>2.0409791477787849</v>
      </c>
      <c r="T86">
        <v>14.794560290117859</v>
      </c>
      <c r="U86" s="156">
        <f t="shared" si="8"/>
        <v>33.6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4"/>
      <c r="I87">
        <f>BRPL_EOD!AC87+BRPL_EOD!AD87</f>
        <v>6.67</v>
      </c>
      <c r="J87">
        <f>BYPL_EOD!AC87+BYPL_EOD!AD87</f>
        <v>15.33</v>
      </c>
      <c r="K87">
        <f>MES_EOD!AC87+MES_EOD!AD87</f>
        <v>0</v>
      </c>
      <c r="L87">
        <f>NDMC_EOD!AC87+NDMC_EOD!AD87</f>
        <v>1.38</v>
      </c>
      <c r="M87">
        <f>TPDDL_EOD!AC87+TPDDL_EOD!AD87</f>
        <v>10</v>
      </c>
      <c r="N87">
        <f t="shared" si="6"/>
        <v>33.379999999999995</v>
      </c>
      <c r="O87" s="154">
        <f t="shared" si="7"/>
        <v>0.22000000000000597</v>
      </c>
      <c r="P87">
        <v>6.7139604553624936</v>
      </c>
      <c r="Q87">
        <v>15.431036548831639</v>
      </c>
      <c r="R87">
        <v>0</v>
      </c>
      <c r="S87">
        <v>1.3890952666267227</v>
      </c>
      <c r="T87">
        <v>10.06590772917915</v>
      </c>
      <c r="U87" s="156">
        <f t="shared" si="8"/>
        <v>33.6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6.67</v>
      </c>
      <c r="J88">
        <f>BYPL_EOD!AC88+BYPL_EOD!AD88</f>
        <v>15.33</v>
      </c>
      <c r="K88">
        <f>MES_EOD!AC88+MES_EOD!AD88</f>
        <v>0</v>
      </c>
      <c r="L88">
        <f>NDMC_EOD!AC88+NDMC_EOD!AD88</f>
        <v>1.38</v>
      </c>
      <c r="M88">
        <f>TPDDL_EOD!AC88+TPDDL_EOD!AD88</f>
        <v>10</v>
      </c>
      <c r="N88">
        <f t="shared" si="6"/>
        <v>33.379999999999995</v>
      </c>
      <c r="O88" s="154">
        <f t="shared" si="7"/>
        <v>0.22000000000000597</v>
      </c>
      <c r="P88">
        <v>6.7139604553624936</v>
      </c>
      <c r="Q88">
        <v>15.431036548831639</v>
      </c>
      <c r="R88">
        <v>0</v>
      </c>
      <c r="S88">
        <v>1.3890952666267227</v>
      </c>
      <c r="T88">
        <v>10.06590772917915</v>
      </c>
      <c r="U88" s="156">
        <f t="shared" si="8"/>
        <v>33.6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54"/>
      <c r="I89">
        <f>BRPL_EOD!AC89+BRPL_EOD!AD89</f>
        <v>9.7100000000000009</v>
      </c>
      <c r="J89">
        <f>BYPL_EOD!AC89+BYPL_EOD!AD89</f>
        <v>6.8</v>
      </c>
      <c r="K89">
        <f>MES_EOD!AC89+MES_EOD!AD89</f>
        <v>0</v>
      </c>
      <c r="L89">
        <f>NDMC_EOD!AC89+NDMC_EOD!AD89</f>
        <v>2.0099999999999998</v>
      </c>
      <c r="M89">
        <f>TPDDL_EOD!AC89+TPDDL_EOD!AD89</f>
        <v>14.57</v>
      </c>
      <c r="N89">
        <f t="shared" si="6"/>
        <v>33.090000000000003</v>
      </c>
      <c r="O89" s="154">
        <f t="shared" si="7"/>
        <v>0.50999999999999801</v>
      </c>
      <c r="P89">
        <v>9.8596554850407987</v>
      </c>
      <c r="Q89">
        <v>6.904805077062556</v>
      </c>
      <c r="R89">
        <v>0</v>
      </c>
      <c r="S89">
        <v>2.0409791477787849</v>
      </c>
      <c r="T89">
        <v>14.794560290117859</v>
      </c>
      <c r="U89" s="156">
        <f t="shared" si="8"/>
        <v>33.6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54"/>
      <c r="I90">
        <f>BRPL_EOD!AC90+BRPL_EOD!AD90</f>
        <v>6.67</v>
      </c>
      <c r="J90">
        <f>BYPL_EOD!AC90+BYPL_EOD!AD90</f>
        <v>15.33</v>
      </c>
      <c r="K90">
        <f>MES_EOD!AC90+MES_EOD!AD90</f>
        <v>0</v>
      </c>
      <c r="L90">
        <f>NDMC_EOD!AC90+NDMC_EOD!AD90</f>
        <v>1.38</v>
      </c>
      <c r="M90">
        <f>TPDDL_EOD!AC90+TPDDL_EOD!AD90</f>
        <v>10</v>
      </c>
      <c r="N90">
        <f t="shared" si="6"/>
        <v>33.379999999999995</v>
      </c>
      <c r="O90" s="154">
        <f t="shared" si="7"/>
        <v>0.22000000000000597</v>
      </c>
      <c r="P90">
        <v>6.7139604553624936</v>
      </c>
      <c r="Q90">
        <v>15.431036548831639</v>
      </c>
      <c r="R90">
        <v>0</v>
      </c>
      <c r="S90">
        <v>1.3890952666267227</v>
      </c>
      <c r="T90">
        <v>10.06590772917915</v>
      </c>
      <c r="U90" s="156">
        <f t="shared" si="8"/>
        <v>33.6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84</v>
      </c>
      <c r="G91">
        <f t="shared" si="11"/>
        <v>33.6</v>
      </c>
      <c r="H91" s="154"/>
      <c r="I91">
        <f>BRPL_EOD!AC91+BRPL_EOD!AD91</f>
        <v>6.67</v>
      </c>
      <c r="J91">
        <f>BYPL_EOD!AC91+BYPL_EOD!AD91</f>
        <v>15.33</v>
      </c>
      <c r="K91">
        <f>MES_EOD!AC91+MES_EOD!AD91</f>
        <v>0</v>
      </c>
      <c r="L91">
        <f>NDMC_EOD!AC91+NDMC_EOD!AD91</f>
        <v>1.38</v>
      </c>
      <c r="M91">
        <f>TPDDL_EOD!AC91+TPDDL_EOD!AD91</f>
        <v>10</v>
      </c>
      <c r="N91">
        <f t="shared" si="6"/>
        <v>33.379999999999995</v>
      </c>
      <c r="O91" s="154">
        <f t="shared" si="7"/>
        <v>0.22000000000000597</v>
      </c>
      <c r="P91">
        <v>6.7139604553624936</v>
      </c>
      <c r="Q91">
        <v>15.431036548831639</v>
      </c>
      <c r="R91">
        <v>0</v>
      </c>
      <c r="S91">
        <v>1.3890952666267227</v>
      </c>
      <c r="T91">
        <v>10.06590772917915</v>
      </c>
      <c r="U91" s="156">
        <f t="shared" si="8"/>
        <v>33.6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84</v>
      </c>
      <c r="G92">
        <f t="shared" si="11"/>
        <v>33.6</v>
      </c>
      <c r="H92" s="154"/>
      <c r="I92">
        <f>BRPL_EOD!AC92+BRPL_EOD!AD92</f>
        <v>6.67</v>
      </c>
      <c r="J92">
        <f>BYPL_EOD!AC92+BYPL_EOD!AD92</f>
        <v>15.33</v>
      </c>
      <c r="K92">
        <f>MES_EOD!AC92+MES_EOD!AD92</f>
        <v>0</v>
      </c>
      <c r="L92">
        <f>NDMC_EOD!AC92+NDMC_EOD!AD92</f>
        <v>1.38</v>
      </c>
      <c r="M92">
        <f>TPDDL_EOD!AC92+TPDDL_EOD!AD92</f>
        <v>10</v>
      </c>
      <c r="N92">
        <f t="shared" si="6"/>
        <v>33.379999999999995</v>
      </c>
      <c r="O92" s="154">
        <f t="shared" si="7"/>
        <v>0.22000000000000597</v>
      </c>
      <c r="P92">
        <v>6.7139604553624936</v>
      </c>
      <c r="Q92">
        <v>15.431036548831639</v>
      </c>
      <c r="R92">
        <v>0</v>
      </c>
      <c r="S92">
        <v>1.3890952666267227</v>
      </c>
      <c r="T92">
        <v>10.06590772917915</v>
      </c>
      <c r="U92" s="156">
        <f t="shared" si="8"/>
        <v>33.6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84</v>
      </c>
      <c r="G93">
        <f t="shared" si="11"/>
        <v>33.6</v>
      </c>
      <c r="H93" s="154"/>
      <c r="I93">
        <f>BRPL_EOD!AC93+BRPL_EOD!AD93</f>
        <v>6.67</v>
      </c>
      <c r="J93">
        <f>BYPL_EOD!AC93+BYPL_EOD!AD93</f>
        <v>15.33</v>
      </c>
      <c r="K93">
        <f>MES_EOD!AC93+MES_EOD!AD93</f>
        <v>0</v>
      </c>
      <c r="L93">
        <f>NDMC_EOD!AC93+NDMC_EOD!AD93</f>
        <v>1.38</v>
      </c>
      <c r="M93">
        <f>TPDDL_EOD!AC93+TPDDL_EOD!AD93</f>
        <v>10</v>
      </c>
      <c r="N93">
        <f t="shared" si="6"/>
        <v>33.379999999999995</v>
      </c>
      <c r="O93" s="154">
        <f t="shared" si="7"/>
        <v>0.22000000000000597</v>
      </c>
      <c r="P93">
        <v>6.7139604553624936</v>
      </c>
      <c r="Q93">
        <v>15.431036548831639</v>
      </c>
      <c r="R93">
        <v>0</v>
      </c>
      <c r="S93">
        <v>1.3890952666267227</v>
      </c>
      <c r="T93">
        <v>10.06590772917915</v>
      </c>
      <c r="U93" s="156">
        <f t="shared" si="8"/>
        <v>33.6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84</v>
      </c>
      <c r="G94">
        <f t="shared" si="11"/>
        <v>33.6</v>
      </c>
      <c r="H94" s="154"/>
      <c r="I94">
        <f>BRPL_EOD!AC94+BRPL_EOD!AD94</f>
        <v>6.67</v>
      </c>
      <c r="J94">
        <f>BYPL_EOD!AC94+BYPL_EOD!AD94</f>
        <v>15.33</v>
      </c>
      <c r="K94">
        <f>MES_EOD!AC94+MES_EOD!AD94</f>
        <v>0</v>
      </c>
      <c r="L94">
        <f>NDMC_EOD!AC94+NDMC_EOD!AD94</f>
        <v>1.38</v>
      </c>
      <c r="M94">
        <f>TPDDL_EOD!AC94+TPDDL_EOD!AD94</f>
        <v>10</v>
      </c>
      <c r="N94">
        <f t="shared" si="6"/>
        <v>33.379999999999995</v>
      </c>
      <c r="O94" s="154">
        <f t="shared" si="7"/>
        <v>0.22000000000000597</v>
      </c>
      <c r="P94">
        <v>6.7139604553624936</v>
      </c>
      <c r="Q94">
        <v>15.431036548831639</v>
      </c>
      <c r="R94">
        <v>0</v>
      </c>
      <c r="S94">
        <v>1.3890952666267227</v>
      </c>
      <c r="T94">
        <v>10.06590772917915</v>
      </c>
      <c r="U94" s="156">
        <f t="shared" si="8"/>
        <v>33.6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84</v>
      </c>
      <c r="G95">
        <f t="shared" si="11"/>
        <v>33.6</v>
      </c>
      <c r="H95" s="154"/>
      <c r="I95">
        <f>BRPL_EOD!AC95+BRPL_EOD!AD95</f>
        <v>9.7100000000000009</v>
      </c>
      <c r="J95">
        <f>BYPL_EOD!AC95+BYPL_EOD!AD95</f>
        <v>6.8</v>
      </c>
      <c r="K95">
        <f>MES_EOD!AC95+MES_EOD!AD95</f>
        <v>0</v>
      </c>
      <c r="L95">
        <f>NDMC_EOD!AC95+NDMC_EOD!AD95</f>
        <v>2.0099999999999998</v>
      </c>
      <c r="M95">
        <f>TPDDL_EOD!AC95+TPDDL_EOD!AD95</f>
        <v>14.57</v>
      </c>
      <c r="N95">
        <f t="shared" si="6"/>
        <v>33.090000000000003</v>
      </c>
      <c r="O95" s="154">
        <f t="shared" si="7"/>
        <v>0.50999999999999801</v>
      </c>
      <c r="P95">
        <v>9.8596554850407987</v>
      </c>
      <c r="Q95">
        <v>6.904805077062556</v>
      </c>
      <c r="R95">
        <v>0</v>
      </c>
      <c r="S95">
        <v>2.0409791477787849</v>
      </c>
      <c r="T95">
        <v>14.794560290117859</v>
      </c>
      <c r="U95" s="156">
        <f t="shared" si="8"/>
        <v>33.6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84</v>
      </c>
      <c r="G96">
        <f t="shared" si="11"/>
        <v>33.6</v>
      </c>
      <c r="H96" s="154"/>
      <c r="I96">
        <f>BRPL_EOD!AC96+BRPL_EOD!AD96</f>
        <v>9.7100000000000009</v>
      </c>
      <c r="J96">
        <f>BYPL_EOD!AC96+BYPL_EOD!AD96</f>
        <v>6.8</v>
      </c>
      <c r="K96">
        <f>MES_EOD!AC96+MES_EOD!AD96</f>
        <v>0</v>
      </c>
      <c r="L96">
        <f>NDMC_EOD!AC96+NDMC_EOD!AD96</f>
        <v>2.0099999999999998</v>
      </c>
      <c r="M96">
        <f>TPDDL_EOD!AC96+TPDDL_EOD!AD96</f>
        <v>14.57</v>
      </c>
      <c r="N96">
        <f t="shared" si="6"/>
        <v>33.090000000000003</v>
      </c>
      <c r="O96" s="154">
        <f t="shared" si="7"/>
        <v>0.50999999999999801</v>
      </c>
      <c r="P96">
        <v>9.8596554850407987</v>
      </c>
      <c r="Q96">
        <v>6.904805077062556</v>
      </c>
      <c r="R96">
        <v>0</v>
      </c>
      <c r="S96">
        <v>2.0409791477787849</v>
      </c>
      <c r="T96">
        <v>14.794560290117859</v>
      </c>
      <c r="U96" s="156">
        <f t="shared" si="8"/>
        <v>33.6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84</v>
      </c>
      <c r="G97">
        <f t="shared" si="11"/>
        <v>33.6</v>
      </c>
      <c r="H97" s="154"/>
      <c r="I97">
        <f>BRPL_EOD!AC97+BRPL_EOD!AD97</f>
        <v>6.67</v>
      </c>
      <c r="J97">
        <f>BYPL_EOD!AC97+BYPL_EOD!AD97</f>
        <v>15.33</v>
      </c>
      <c r="K97">
        <f>MES_EOD!AC97+MES_EOD!AD97</f>
        <v>0</v>
      </c>
      <c r="L97">
        <f>NDMC_EOD!AC97+NDMC_EOD!AD97</f>
        <v>1.38</v>
      </c>
      <c r="M97">
        <f>TPDDL_EOD!AC97+TPDDL_EOD!AD97</f>
        <v>10</v>
      </c>
      <c r="N97">
        <f t="shared" si="6"/>
        <v>33.379999999999995</v>
      </c>
      <c r="O97" s="154">
        <f t="shared" si="7"/>
        <v>0.22000000000000597</v>
      </c>
      <c r="P97">
        <v>6.7139604553624936</v>
      </c>
      <c r="Q97">
        <v>15.431036548831639</v>
      </c>
      <c r="R97">
        <v>0</v>
      </c>
      <c r="S97">
        <v>1.3890952666267227</v>
      </c>
      <c r="T97">
        <v>10.06590772917915</v>
      </c>
      <c r="U97" s="156">
        <f t="shared" si="8"/>
        <v>33.6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84</v>
      </c>
      <c r="G98">
        <f t="shared" si="11"/>
        <v>33.6</v>
      </c>
      <c r="H98" s="154"/>
      <c r="I98">
        <f>BRPL_EOD!AC98+BRPL_EOD!AD98</f>
        <v>9.7100000000000009</v>
      </c>
      <c r="J98">
        <f>BYPL_EOD!AC98+BYPL_EOD!AD98</f>
        <v>6.8</v>
      </c>
      <c r="K98">
        <f>MES_EOD!AC98+MES_EOD!AD98</f>
        <v>0</v>
      </c>
      <c r="L98">
        <f>NDMC_EOD!AC98+NDMC_EOD!AD98</f>
        <v>2.0099999999999998</v>
      </c>
      <c r="M98">
        <f>TPDDL_EOD!AC98+TPDDL_EOD!AD98</f>
        <v>14.57</v>
      </c>
      <c r="N98">
        <f t="shared" si="6"/>
        <v>33.090000000000003</v>
      </c>
      <c r="O98" s="154">
        <f t="shared" si="7"/>
        <v>0.50999999999999801</v>
      </c>
      <c r="P98">
        <v>9.8596554850407987</v>
      </c>
      <c r="Q98">
        <v>6.904805077062556</v>
      </c>
      <c r="R98">
        <v>0</v>
      </c>
      <c r="S98">
        <v>2.0409791477787849</v>
      </c>
      <c r="T98">
        <v>14.794560290117859</v>
      </c>
      <c r="U98" s="156">
        <f t="shared" si="8"/>
        <v>33.6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0.81453249999999944</v>
      </c>
      <c r="E99" s="156">
        <f t="shared" si="12"/>
        <v>0</v>
      </c>
      <c r="F99" s="156">
        <f t="shared" si="12"/>
        <v>2.016</v>
      </c>
      <c r="G99" s="156">
        <f t="shared" si="12"/>
        <v>0.81453249999999944</v>
      </c>
      <c r="H99" s="156"/>
      <c r="I99" s="156">
        <f t="shared" si="12"/>
        <v>0.21829499999999999</v>
      </c>
      <c r="J99" s="156">
        <f t="shared" si="12"/>
        <v>0.29454249999999993</v>
      </c>
      <c r="K99" s="156">
        <f t="shared" si="12"/>
        <v>0</v>
      </c>
      <c r="L99" s="156">
        <f t="shared" si="12"/>
        <v>4.0984999999999924E-2</v>
      </c>
      <c r="M99" s="156">
        <f t="shared" si="12"/>
        <v>0.25519000000000014</v>
      </c>
      <c r="N99" s="156">
        <f t="shared" si="12"/>
        <v>0.80901250000000058</v>
      </c>
      <c r="O99" s="156">
        <f t="shared" si="12"/>
        <v>5.5199999999999928E-3</v>
      </c>
      <c r="P99" s="156">
        <f t="shared" si="12"/>
        <v>0.22000635693235762</v>
      </c>
      <c r="Q99" s="156">
        <f t="shared" si="12"/>
        <v>0.29610284059229508</v>
      </c>
      <c r="R99" s="156">
        <f t="shared" si="12"/>
        <v>0</v>
      </c>
      <c r="S99" s="156">
        <f t="shared" si="12"/>
        <v>4.1295582881752918E-2</v>
      </c>
      <c r="T99" s="156">
        <f t="shared" si="12"/>
        <v>0.25712771959359354</v>
      </c>
      <c r="U99" s="156">
        <f t="shared" si="12"/>
        <v>0.81453249999999944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44805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50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50</v>
      </c>
    </row>
    <row r="4" spans="1:7">
      <c r="A4" s="8" t="s">
        <v>46</v>
      </c>
      <c r="B4" s="8">
        <v>50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50</v>
      </c>
    </row>
    <row r="5" spans="1:7">
      <c r="A5" s="8" t="s">
        <v>47</v>
      </c>
      <c r="B5" s="8">
        <v>50</v>
      </c>
      <c r="C5" s="8">
        <f t="shared" si="0"/>
        <v>1</v>
      </c>
      <c r="D5" s="8">
        <f t="shared" si="1"/>
        <v>0</v>
      </c>
      <c r="F5" s="8">
        <f t="shared" si="2"/>
        <v>50</v>
      </c>
    </row>
    <row r="6" spans="1:7">
      <c r="A6" s="8" t="s">
        <v>48</v>
      </c>
      <c r="B6" s="8">
        <v>50</v>
      </c>
      <c r="C6" s="8">
        <f t="shared" si="0"/>
        <v>1</v>
      </c>
      <c r="D6" s="8">
        <f t="shared" si="1"/>
        <v>0</v>
      </c>
      <c r="F6" s="8">
        <f t="shared" si="2"/>
        <v>50</v>
      </c>
    </row>
    <row r="7" spans="1:7">
      <c r="A7" s="8" t="s">
        <v>49</v>
      </c>
      <c r="B7" s="8">
        <v>49.99</v>
      </c>
      <c r="C7" s="8">
        <f t="shared" si="0"/>
        <v>1</v>
      </c>
      <c r="D7" s="8">
        <f t="shared" si="1"/>
        <v>0</v>
      </c>
      <c r="F7" s="8">
        <f t="shared" si="2"/>
        <v>49.99</v>
      </c>
    </row>
    <row r="8" spans="1:7">
      <c r="A8" s="8" t="s">
        <v>50</v>
      </c>
      <c r="B8" s="8">
        <v>50.01</v>
      </c>
      <c r="C8" s="8">
        <f t="shared" si="0"/>
        <v>1</v>
      </c>
      <c r="D8" s="8">
        <f t="shared" si="1"/>
        <v>0</v>
      </c>
      <c r="F8" s="8">
        <f t="shared" si="2"/>
        <v>50.01</v>
      </c>
    </row>
    <row r="9" spans="1:7">
      <c r="A9" s="8" t="s">
        <v>51</v>
      </c>
      <c r="B9" s="8">
        <v>50</v>
      </c>
      <c r="C9" s="8">
        <f t="shared" si="0"/>
        <v>1</v>
      </c>
      <c r="D9" s="8">
        <f t="shared" si="1"/>
        <v>0</v>
      </c>
      <c r="F9" s="8">
        <f t="shared" si="2"/>
        <v>50</v>
      </c>
    </row>
    <row r="10" spans="1:7">
      <c r="A10" s="8" t="s">
        <v>52</v>
      </c>
      <c r="B10" s="8">
        <v>50</v>
      </c>
      <c r="C10" s="8">
        <f t="shared" si="0"/>
        <v>1</v>
      </c>
      <c r="D10" s="8">
        <f t="shared" si="1"/>
        <v>0</v>
      </c>
      <c r="F10" s="8">
        <f t="shared" si="2"/>
        <v>50</v>
      </c>
    </row>
    <row r="11" spans="1:7">
      <c r="A11" s="8" t="s">
        <v>53</v>
      </c>
      <c r="B11" s="8">
        <v>49.99</v>
      </c>
      <c r="C11" s="8">
        <f t="shared" si="0"/>
        <v>1</v>
      </c>
      <c r="D11" s="8">
        <f t="shared" si="1"/>
        <v>0</v>
      </c>
      <c r="F11" s="8">
        <f t="shared" si="2"/>
        <v>49.99</v>
      </c>
    </row>
    <row r="12" spans="1:7">
      <c r="A12" s="8" t="s">
        <v>54</v>
      </c>
      <c r="B12" s="8">
        <v>50.01</v>
      </c>
      <c r="C12" s="8">
        <f t="shared" si="0"/>
        <v>1</v>
      </c>
      <c r="D12" s="8">
        <f t="shared" si="1"/>
        <v>0</v>
      </c>
      <c r="F12" s="8">
        <f t="shared" si="2"/>
        <v>50.01</v>
      </c>
    </row>
    <row r="13" spans="1:7">
      <c r="A13" s="8" t="s">
        <v>55</v>
      </c>
      <c r="B13" s="8">
        <v>50</v>
      </c>
      <c r="C13" s="8">
        <f t="shared" si="0"/>
        <v>1</v>
      </c>
      <c r="D13" s="8">
        <f t="shared" si="1"/>
        <v>0</v>
      </c>
      <c r="F13" s="8">
        <f t="shared" si="2"/>
        <v>50</v>
      </c>
    </row>
    <row r="14" spans="1:7">
      <c r="A14" s="8" t="s">
        <v>56</v>
      </c>
      <c r="B14" s="8">
        <v>50</v>
      </c>
      <c r="C14" s="8">
        <f t="shared" si="0"/>
        <v>1</v>
      </c>
      <c r="D14" s="8">
        <f t="shared" si="1"/>
        <v>0</v>
      </c>
      <c r="F14" s="8">
        <f t="shared" si="2"/>
        <v>50</v>
      </c>
    </row>
    <row r="15" spans="1:7">
      <c r="A15" s="8" t="s">
        <v>57</v>
      </c>
      <c r="B15" s="8">
        <v>49.99</v>
      </c>
      <c r="C15" s="8">
        <f t="shared" si="0"/>
        <v>1</v>
      </c>
      <c r="D15" s="8">
        <f t="shared" si="1"/>
        <v>0</v>
      </c>
      <c r="F15" s="8">
        <f t="shared" si="2"/>
        <v>49.99</v>
      </c>
    </row>
    <row r="16" spans="1:7">
      <c r="A16" s="8" t="s">
        <v>58</v>
      </c>
      <c r="B16" s="8">
        <v>49.99</v>
      </c>
      <c r="C16" s="8">
        <f t="shared" si="0"/>
        <v>1</v>
      </c>
      <c r="D16" s="8">
        <f t="shared" si="1"/>
        <v>0</v>
      </c>
      <c r="F16" s="8">
        <f t="shared" si="2"/>
        <v>49.99</v>
      </c>
    </row>
    <row r="17" spans="1:6">
      <c r="A17" s="8" t="s">
        <v>59</v>
      </c>
      <c r="B17" s="8">
        <v>50</v>
      </c>
      <c r="C17" s="8">
        <f t="shared" si="0"/>
        <v>1</v>
      </c>
      <c r="D17" s="8">
        <f t="shared" si="1"/>
        <v>0</v>
      </c>
      <c r="F17" s="8">
        <f t="shared" si="2"/>
        <v>50</v>
      </c>
    </row>
    <row r="18" spans="1:6">
      <c r="A18" s="8" t="s">
        <v>60</v>
      </c>
      <c r="B18" s="8">
        <v>50</v>
      </c>
      <c r="C18" s="8">
        <f t="shared" si="0"/>
        <v>1</v>
      </c>
      <c r="D18" s="8">
        <f t="shared" si="1"/>
        <v>0</v>
      </c>
      <c r="F18" s="8">
        <f t="shared" si="2"/>
        <v>50</v>
      </c>
    </row>
    <row r="19" spans="1:6">
      <c r="A19" s="8" t="s">
        <v>61</v>
      </c>
      <c r="B19" s="8">
        <v>50.01</v>
      </c>
      <c r="C19" s="8">
        <f t="shared" si="0"/>
        <v>1</v>
      </c>
      <c r="D19" s="8">
        <f t="shared" si="1"/>
        <v>0</v>
      </c>
      <c r="F19" s="8">
        <f t="shared" si="2"/>
        <v>50.01</v>
      </c>
    </row>
    <row r="20" spans="1:6">
      <c r="A20" s="8" t="s">
        <v>62</v>
      </c>
      <c r="B20" s="8">
        <v>50.01</v>
      </c>
      <c r="C20" s="8">
        <f t="shared" si="0"/>
        <v>1</v>
      </c>
      <c r="D20" s="8">
        <f t="shared" si="1"/>
        <v>0</v>
      </c>
      <c r="F20" s="8">
        <f t="shared" si="2"/>
        <v>50.01</v>
      </c>
    </row>
    <row r="21" spans="1:6">
      <c r="A21" s="8" t="s">
        <v>63</v>
      </c>
      <c r="B21" s="8">
        <v>50</v>
      </c>
      <c r="C21" s="8">
        <f t="shared" si="0"/>
        <v>1</v>
      </c>
      <c r="D21" s="8">
        <f t="shared" si="1"/>
        <v>0</v>
      </c>
      <c r="F21" s="8">
        <f t="shared" si="2"/>
        <v>50</v>
      </c>
    </row>
    <row r="22" spans="1:6">
      <c r="A22" s="8" t="s">
        <v>64</v>
      </c>
      <c r="B22" s="8">
        <v>50</v>
      </c>
      <c r="C22" s="8">
        <f t="shared" si="0"/>
        <v>1</v>
      </c>
      <c r="D22" s="8">
        <f t="shared" si="1"/>
        <v>0</v>
      </c>
      <c r="F22" s="8">
        <f t="shared" si="2"/>
        <v>50</v>
      </c>
    </row>
    <row r="23" spans="1:6">
      <c r="A23" s="8" t="s">
        <v>65</v>
      </c>
      <c r="B23" s="8">
        <v>50.05</v>
      </c>
      <c r="C23" s="8">
        <f t="shared" si="0"/>
        <v>1</v>
      </c>
      <c r="D23" s="8">
        <f t="shared" si="1"/>
        <v>0</v>
      </c>
      <c r="F23" s="8">
        <f t="shared" si="2"/>
        <v>50.05</v>
      </c>
    </row>
    <row r="24" spans="1:6">
      <c r="A24" s="8" t="s">
        <v>66</v>
      </c>
      <c r="B24" s="8">
        <v>50.04</v>
      </c>
      <c r="C24" s="8">
        <f t="shared" si="0"/>
        <v>1</v>
      </c>
      <c r="D24" s="8">
        <f t="shared" si="1"/>
        <v>0</v>
      </c>
      <c r="F24" s="8">
        <f t="shared" si="2"/>
        <v>50.04</v>
      </c>
    </row>
    <row r="25" spans="1:6">
      <c r="A25" s="8" t="s">
        <v>67</v>
      </c>
      <c r="B25" s="8">
        <v>50.01</v>
      </c>
      <c r="C25" s="8">
        <f t="shared" si="0"/>
        <v>1</v>
      </c>
      <c r="D25" s="8">
        <f t="shared" si="1"/>
        <v>0</v>
      </c>
      <c r="F25" s="8">
        <f t="shared" si="2"/>
        <v>50.01</v>
      </c>
    </row>
    <row r="26" spans="1:6">
      <c r="A26" s="8" t="s">
        <v>68</v>
      </c>
      <c r="B26" s="8">
        <v>49.99</v>
      </c>
      <c r="C26" s="8">
        <f t="shared" si="0"/>
        <v>1</v>
      </c>
      <c r="D26" s="8">
        <f t="shared" si="1"/>
        <v>0</v>
      </c>
      <c r="F26" s="8">
        <f t="shared" si="2"/>
        <v>49.99</v>
      </c>
    </row>
    <row r="27" spans="1:6">
      <c r="A27" s="8" t="s">
        <v>69</v>
      </c>
      <c r="B27" s="8">
        <v>49.93</v>
      </c>
      <c r="C27" s="8">
        <f t="shared" si="0"/>
        <v>1</v>
      </c>
      <c r="D27" s="8">
        <f t="shared" si="1"/>
        <v>0</v>
      </c>
      <c r="F27" s="8">
        <f t="shared" si="2"/>
        <v>49.93</v>
      </c>
    </row>
    <row r="28" spans="1:6">
      <c r="A28" s="8" t="s">
        <v>70</v>
      </c>
      <c r="B28" s="8">
        <v>49.89</v>
      </c>
      <c r="C28" s="8">
        <f t="shared" si="0"/>
        <v>1</v>
      </c>
      <c r="D28" s="8">
        <f t="shared" si="1"/>
        <v>0</v>
      </c>
      <c r="F28" s="8">
        <f t="shared" si="2"/>
        <v>49.89</v>
      </c>
    </row>
    <row r="29" spans="1:6">
      <c r="A29" s="8" t="s">
        <v>71</v>
      </c>
      <c r="B29" s="8">
        <v>49.97</v>
      </c>
      <c r="C29" s="8">
        <f t="shared" si="0"/>
        <v>1</v>
      </c>
      <c r="D29" s="8">
        <f t="shared" si="1"/>
        <v>0</v>
      </c>
      <c r="F29" s="8">
        <f t="shared" si="2"/>
        <v>49.97</v>
      </c>
    </row>
    <row r="30" spans="1:6">
      <c r="A30" s="8" t="s">
        <v>72</v>
      </c>
      <c r="B30" s="8">
        <v>49.98</v>
      </c>
      <c r="C30" s="8">
        <f t="shared" si="0"/>
        <v>1</v>
      </c>
      <c r="D30" s="8">
        <f t="shared" si="1"/>
        <v>0</v>
      </c>
      <c r="F30" s="8">
        <f t="shared" si="2"/>
        <v>49.98</v>
      </c>
    </row>
    <row r="31" spans="1:6">
      <c r="A31" s="8" t="s">
        <v>73</v>
      </c>
      <c r="B31" s="8">
        <v>49.92</v>
      </c>
      <c r="C31" s="8">
        <f t="shared" si="0"/>
        <v>1</v>
      </c>
      <c r="D31" s="8">
        <f t="shared" si="1"/>
        <v>0</v>
      </c>
      <c r="F31" s="8">
        <f t="shared" si="2"/>
        <v>49.92</v>
      </c>
    </row>
    <row r="32" spans="1:6">
      <c r="A32" s="8" t="s">
        <v>74</v>
      </c>
      <c r="B32" s="8">
        <v>50</v>
      </c>
      <c r="C32" s="8">
        <f t="shared" si="0"/>
        <v>1</v>
      </c>
      <c r="D32" s="8">
        <f t="shared" si="1"/>
        <v>0</v>
      </c>
      <c r="F32" s="8">
        <f t="shared" si="2"/>
        <v>50</v>
      </c>
    </row>
    <row r="33" spans="1:6">
      <c r="A33" s="8" t="s">
        <v>75</v>
      </c>
      <c r="B33" s="8">
        <v>49.98</v>
      </c>
      <c r="C33" s="8">
        <f t="shared" si="0"/>
        <v>1</v>
      </c>
      <c r="D33" s="8">
        <f t="shared" si="1"/>
        <v>0</v>
      </c>
      <c r="F33" s="8">
        <f t="shared" si="2"/>
        <v>49.98</v>
      </c>
    </row>
    <row r="34" spans="1:6">
      <c r="A34" s="8" t="s">
        <v>76</v>
      </c>
      <c r="B34" s="8">
        <v>50.04</v>
      </c>
      <c r="C34" s="8">
        <f t="shared" si="0"/>
        <v>1</v>
      </c>
      <c r="D34" s="8">
        <f t="shared" si="1"/>
        <v>0</v>
      </c>
      <c r="F34" s="8">
        <f t="shared" si="2"/>
        <v>50.04</v>
      </c>
    </row>
    <row r="35" spans="1:6">
      <c r="A35" s="8" t="s">
        <v>77</v>
      </c>
      <c r="B35" s="8">
        <v>49.93</v>
      </c>
      <c r="C35" s="8">
        <f t="shared" si="0"/>
        <v>1</v>
      </c>
      <c r="D35" s="8">
        <f t="shared" si="1"/>
        <v>0</v>
      </c>
      <c r="F35" s="8">
        <f t="shared" si="2"/>
        <v>49.93</v>
      </c>
    </row>
    <row r="36" spans="1:6">
      <c r="A36" s="8" t="s">
        <v>78</v>
      </c>
      <c r="B36" s="8">
        <v>49.98</v>
      </c>
      <c r="C36" s="8">
        <f t="shared" si="0"/>
        <v>1</v>
      </c>
      <c r="D36" s="8">
        <f t="shared" si="1"/>
        <v>0</v>
      </c>
      <c r="F36" s="8">
        <f t="shared" si="2"/>
        <v>49.98</v>
      </c>
    </row>
    <row r="37" spans="1:6">
      <c r="A37" s="8" t="s">
        <v>79</v>
      </c>
      <c r="B37" s="8">
        <v>49.96</v>
      </c>
      <c r="C37" s="8">
        <f t="shared" si="0"/>
        <v>1</v>
      </c>
      <c r="D37" s="8">
        <f t="shared" si="1"/>
        <v>0</v>
      </c>
      <c r="F37" s="8">
        <f t="shared" si="2"/>
        <v>49.96</v>
      </c>
    </row>
    <row r="38" spans="1:6">
      <c r="A38" s="8" t="s">
        <v>80</v>
      </c>
      <c r="B38" s="8">
        <v>50.01</v>
      </c>
      <c r="C38" s="8">
        <f t="shared" si="0"/>
        <v>1</v>
      </c>
      <c r="D38" s="8">
        <f t="shared" si="1"/>
        <v>0</v>
      </c>
      <c r="F38" s="8">
        <f t="shared" si="2"/>
        <v>50.01</v>
      </c>
    </row>
    <row r="39" spans="1:6">
      <c r="A39" s="8" t="s">
        <v>81</v>
      </c>
      <c r="B39" s="8">
        <v>49.98</v>
      </c>
      <c r="C39" s="8">
        <f t="shared" si="0"/>
        <v>1</v>
      </c>
      <c r="D39" s="8">
        <f t="shared" si="1"/>
        <v>0</v>
      </c>
      <c r="F39" s="8">
        <f t="shared" si="2"/>
        <v>49.98</v>
      </c>
    </row>
    <row r="40" spans="1:6">
      <c r="A40" s="8" t="s">
        <v>82</v>
      </c>
      <c r="B40" s="8">
        <v>49.98</v>
      </c>
      <c r="C40" s="8">
        <f t="shared" si="0"/>
        <v>1</v>
      </c>
      <c r="D40" s="8">
        <f t="shared" si="1"/>
        <v>0</v>
      </c>
      <c r="F40" s="8">
        <f t="shared" si="2"/>
        <v>49.98</v>
      </c>
    </row>
    <row r="41" spans="1:6">
      <c r="A41" s="8" t="s">
        <v>83</v>
      </c>
      <c r="B41" s="8">
        <v>49.95</v>
      </c>
      <c r="C41" s="8">
        <f t="shared" si="0"/>
        <v>1</v>
      </c>
      <c r="D41" s="8">
        <f t="shared" si="1"/>
        <v>0</v>
      </c>
      <c r="F41" s="8">
        <f t="shared" si="2"/>
        <v>49.95</v>
      </c>
    </row>
    <row r="42" spans="1:6">
      <c r="A42" s="8" t="s">
        <v>84</v>
      </c>
      <c r="B42" s="8">
        <v>50</v>
      </c>
      <c r="C42" s="8">
        <f t="shared" si="0"/>
        <v>1</v>
      </c>
      <c r="D42" s="8">
        <f t="shared" si="1"/>
        <v>0</v>
      </c>
      <c r="F42" s="8">
        <f t="shared" si="2"/>
        <v>50</v>
      </c>
    </row>
    <row r="43" spans="1:6">
      <c r="A43" s="8" t="s">
        <v>85</v>
      </c>
      <c r="B43" s="8">
        <v>49.97</v>
      </c>
      <c r="C43" s="8">
        <f t="shared" si="0"/>
        <v>1</v>
      </c>
      <c r="D43" s="8">
        <f t="shared" si="1"/>
        <v>0</v>
      </c>
      <c r="F43" s="8">
        <f t="shared" si="2"/>
        <v>49.97</v>
      </c>
    </row>
    <row r="44" spans="1:6">
      <c r="A44" s="8" t="s">
        <v>86</v>
      </c>
      <c r="B44" s="8">
        <v>49.9</v>
      </c>
      <c r="C44" s="8">
        <f t="shared" si="0"/>
        <v>1</v>
      </c>
      <c r="D44" s="8">
        <f t="shared" si="1"/>
        <v>0</v>
      </c>
      <c r="F44" s="8">
        <f t="shared" si="2"/>
        <v>49.9</v>
      </c>
    </row>
    <row r="45" spans="1:6">
      <c r="A45" s="8" t="s">
        <v>87</v>
      </c>
      <c r="B45" s="8">
        <v>49.98</v>
      </c>
      <c r="C45" s="8">
        <f t="shared" si="0"/>
        <v>1</v>
      </c>
      <c r="D45" s="8">
        <f t="shared" si="1"/>
        <v>0</v>
      </c>
      <c r="F45" s="8">
        <f t="shared" si="2"/>
        <v>49.98</v>
      </c>
    </row>
    <row r="46" spans="1:6">
      <c r="A46" s="8" t="s">
        <v>88</v>
      </c>
      <c r="B46" s="8">
        <v>49.99</v>
      </c>
      <c r="C46" s="8">
        <f t="shared" si="0"/>
        <v>1</v>
      </c>
      <c r="D46" s="8">
        <f t="shared" si="1"/>
        <v>0</v>
      </c>
      <c r="F46" s="8">
        <f t="shared" si="2"/>
        <v>49.99</v>
      </c>
    </row>
    <row r="47" spans="1:6">
      <c r="A47" s="8" t="s">
        <v>89</v>
      </c>
      <c r="B47" s="8">
        <v>50</v>
      </c>
      <c r="C47" s="8">
        <f t="shared" si="0"/>
        <v>1</v>
      </c>
      <c r="D47" s="8">
        <f t="shared" si="1"/>
        <v>0</v>
      </c>
      <c r="F47" s="8">
        <f t="shared" si="2"/>
        <v>50</v>
      </c>
    </row>
    <row r="48" spans="1:6">
      <c r="A48" s="8" t="s">
        <v>90</v>
      </c>
      <c r="B48" s="8">
        <v>50.03</v>
      </c>
      <c r="C48" s="8">
        <f t="shared" si="0"/>
        <v>1</v>
      </c>
      <c r="D48" s="8">
        <f t="shared" si="1"/>
        <v>0</v>
      </c>
      <c r="F48" s="8">
        <f t="shared" si="2"/>
        <v>50.03</v>
      </c>
    </row>
    <row r="49" spans="1:6">
      <c r="A49" s="8" t="s">
        <v>91</v>
      </c>
      <c r="B49" s="8">
        <v>50.04</v>
      </c>
      <c r="C49" s="8">
        <f t="shared" si="0"/>
        <v>1</v>
      </c>
      <c r="D49" s="8">
        <f t="shared" si="1"/>
        <v>0</v>
      </c>
      <c r="F49" s="8">
        <f t="shared" si="2"/>
        <v>50.04</v>
      </c>
    </row>
    <row r="50" spans="1:6">
      <c r="A50" s="8" t="s">
        <v>92</v>
      </c>
      <c r="B50" s="8">
        <v>50.04</v>
      </c>
      <c r="C50" s="8">
        <f t="shared" si="0"/>
        <v>1</v>
      </c>
      <c r="D50" s="8">
        <f t="shared" si="1"/>
        <v>0</v>
      </c>
      <c r="F50" s="8">
        <f t="shared" si="2"/>
        <v>50.04</v>
      </c>
    </row>
    <row r="51" spans="1:6">
      <c r="A51" s="8" t="s">
        <v>93</v>
      </c>
      <c r="B51" s="8">
        <v>50.04</v>
      </c>
      <c r="C51" s="8">
        <f t="shared" si="0"/>
        <v>1</v>
      </c>
      <c r="D51" s="8">
        <f t="shared" si="1"/>
        <v>0</v>
      </c>
      <c r="F51" s="8">
        <f t="shared" si="2"/>
        <v>50.04</v>
      </c>
    </row>
    <row r="52" spans="1:6">
      <c r="A52" s="8" t="s">
        <v>94</v>
      </c>
      <c r="B52" s="8">
        <v>50.02</v>
      </c>
      <c r="C52" s="8">
        <f t="shared" si="0"/>
        <v>1</v>
      </c>
      <c r="D52" s="8">
        <f t="shared" si="1"/>
        <v>0</v>
      </c>
      <c r="F52" s="8">
        <f t="shared" si="2"/>
        <v>50.02</v>
      </c>
    </row>
    <row r="53" spans="1:6">
      <c r="A53" s="8" t="s">
        <v>95</v>
      </c>
      <c r="B53" s="8">
        <v>50.01</v>
      </c>
      <c r="C53" s="8">
        <f t="shared" si="0"/>
        <v>1</v>
      </c>
      <c r="D53" s="8">
        <f t="shared" si="1"/>
        <v>0</v>
      </c>
      <c r="F53" s="8">
        <f t="shared" si="2"/>
        <v>50.01</v>
      </c>
    </row>
    <row r="54" spans="1:6">
      <c r="A54" s="8" t="s">
        <v>96</v>
      </c>
      <c r="B54" s="8">
        <v>50</v>
      </c>
      <c r="C54" s="8">
        <f t="shared" si="0"/>
        <v>1</v>
      </c>
      <c r="D54" s="8">
        <f t="shared" si="1"/>
        <v>0</v>
      </c>
      <c r="F54" s="8">
        <f t="shared" si="2"/>
        <v>50</v>
      </c>
    </row>
    <row r="55" spans="1:6">
      <c r="A55" s="8" t="s">
        <v>97</v>
      </c>
      <c r="B55" s="8">
        <v>50.05</v>
      </c>
      <c r="C55" s="8">
        <f t="shared" si="0"/>
        <v>1</v>
      </c>
      <c r="D55" s="8">
        <f t="shared" si="1"/>
        <v>0</v>
      </c>
      <c r="F55" s="8">
        <f t="shared" si="2"/>
        <v>50.05</v>
      </c>
    </row>
    <row r="56" spans="1:6">
      <c r="A56" s="8" t="s">
        <v>98</v>
      </c>
      <c r="B56" s="8">
        <v>50.06</v>
      </c>
      <c r="C56" s="8">
        <f t="shared" si="0"/>
        <v>1</v>
      </c>
      <c r="D56" s="8">
        <f t="shared" si="1"/>
        <v>0</v>
      </c>
      <c r="F56" s="8">
        <f t="shared" si="2"/>
        <v>50.06</v>
      </c>
    </row>
    <row r="57" spans="1:6">
      <c r="A57" s="8" t="s">
        <v>99</v>
      </c>
      <c r="B57" s="8">
        <v>50.01</v>
      </c>
      <c r="C57" s="8">
        <f t="shared" si="0"/>
        <v>1</v>
      </c>
      <c r="D57" s="8">
        <f t="shared" si="1"/>
        <v>0</v>
      </c>
      <c r="F57" s="8">
        <f t="shared" si="2"/>
        <v>50.01</v>
      </c>
    </row>
    <row r="58" spans="1:6">
      <c r="A58" s="8" t="s">
        <v>100</v>
      </c>
      <c r="B58" s="8">
        <v>49.98</v>
      </c>
      <c r="C58" s="8">
        <f t="shared" si="0"/>
        <v>1</v>
      </c>
      <c r="D58" s="8">
        <f t="shared" si="1"/>
        <v>0</v>
      </c>
      <c r="F58" s="8">
        <f t="shared" si="2"/>
        <v>49.98</v>
      </c>
    </row>
    <row r="59" spans="1:6">
      <c r="A59" s="8" t="s">
        <v>101</v>
      </c>
      <c r="B59" s="8">
        <v>49.98</v>
      </c>
      <c r="C59" s="8">
        <f t="shared" si="0"/>
        <v>1</v>
      </c>
      <c r="D59" s="8">
        <f t="shared" si="1"/>
        <v>0</v>
      </c>
      <c r="F59" s="8">
        <f t="shared" si="2"/>
        <v>49.98</v>
      </c>
    </row>
    <row r="60" spans="1:6">
      <c r="A60" s="8" t="s">
        <v>102</v>
      </c>
      <c r="B60" s="8">
        <v>49.93</v>
      </c>
      <c r="C60" s="8">
        <f t="shared" si="0"/>
        <v>1</v>
      </c>
      <c r="D60" s="8">
        <f t="shared" si="1"/>
        <v>0</v>
      </c>
      <c r="F60" s="8">
        <f t="shared" si="2"/>
        <v>49.93</v>
      </c>
    </row>
    <row r="61" spans="1:6">
      <c r="A61" s="8" t="s">
        <v>103</v>
      </c>
      <c r="B61" s="8">
        <v>49.97</v>
      </c>
      <c r="C61" s="8">
        <f t="shared" si="0"/>
        <v>1</v>
      </c>
      <c r="D61" s="8">
        <f t="shared" si="1"/>
        <v>0</v>
      </c>
      <c r="F61" s="8">
        <f t="shared" si="2"/>
        <v>49.97</v>
      </c>
    </row>
    <row r="62" spans="1:6">
      <c r="A62" s="8" t="s">
        <v>104</v>
      </c>
      <c r="B62" s="8">
        <v>49.94</v>
      </c>
      <c r="C62" s="8">
        <f t="shared" si="0"/>
        <v>1</v>
      </c>
      <c r="D62" s="8">
        <f t="shared" si="1"/>
        <v>0</v>
      </c>
      <c r="F62" s="8">
        <f t="shared" si="2"/>
        <v>49.94</v>
      </c>
    </row>
    <row r="63" spans="1:6">
      <c r="A63" s="8" t="s">
        <v>105</v>
      </c>
      <c r="B63" s="8">
        <v>49.97</v>
      </c>
      <c r="C63" s="8">
        <f t="shared" si="0"/>
        <v>1</v>
      </c>
      <c r="D63" s="8">
        <f t="shared" si="1"/>
        <v>0</v>
      </c>
      <c r="F63" s="8">
        <f t="shared" si="2"/>
        <v>49.97</v>
      </c>
    </row>
    <row r="64" spans="1:6">
      <c r="A64" s="8" t="s">
        <v>106</v>
      </c>
      <c r="B64" s="8">
        <v>49.95</v>
      </c>
      <c r="C64" s="8">
        <f t="shared" si="0"/>
        <v>1</v>
      </c>
      <c r="D64" s="8">
        <f t="shared" si="1"/>
        <v>0</v>
      </c>
      <c r="F64" s="8">
        <f t="shared" si="2"/>
        <v>49.95</v>
      </c>
    </row>
    <row r="65" spans="1:6">
      <c r="A65" s="8" t="s">
        <v>107</v>
      </c>
      <c r="B65" s="8">
        <v>49.97</v>
      </c>
      <c r="C65" s="8">
        <f t="shared" si="0"/>
        <v>1</v>
      </c>
      <c r="D65" s="8">
        <f t="shared" si="1"/>
        <v>0</v>
      </c>
      <c r="F65" s="8">
        <f t="shared" si="2"/>
        <v>49.97</v>
      </c>
    </row>
    <row r="66" spans="1:6">
      <c r="A66" s="8" t="s">
        <v>108</v>
      </c>
      <c r="B66" s="8">
        <v>49.95</v>
      </c>
      <c r="C66" s="8">
        <f t="shared" si="0"/>
        <v>1</v>
      </c>
      <c r="D66" s="8">
        <f t="shared" si="1"/>
        <v>0</v>
      </c>
      <c r="F66" s="8">
        <f t="shared" si="2"/>
        <v>49.95</v>
      </c>
    </row>
    <row r="67" spans="1:6">
      <c r="A67" s="8" t="s">
        <v>109</v>
      </c>
      <c r="B67" s="8">
        <v>49.96</v>
      </c>
      <c r="C67" s="8">
        <f t="shared" si="0"/>
        <v>1</v>
      </c>
      <c r="D67" s="8">
        <f t="shared" si="1"/>
        <v>0</v>
      </c>
      <c r="F67" s="8">
        <f t="shared" si="2"/>
        <v>49.96</v>
      </c>
    </row>
    <row r="68" spans="1:6">
      <c r="A68" s="8" t="s">
        <v>110</v>
      </c>
      <c r="B68" s="8">
        <v>49.91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49.91</v>
      </c>
    </row>
    <row r="69" spans="1:6">
      <c r="A69" s="8" t="s">
        <v>111</v>
      </c>
      <c r="B69" s="8">
        <v>49.98</v>
      </c>
      <c r="C69" s="8">
        <f t="shared" si="3"/>
        <v>1</v>
      </c>
      <c r="D69" s="8">
        <f t="shared" si="4"/>
        <v>0</v>
      </c>
      <c r="F69" s="8">
        <f t="shared" si="5"/>
        <v>49.98</v>
      </c>
    </row>
    <row r="70" spans="1:6">
      <c r="A70" s="8" t="s">
        <v>112</v>
      </c>
      <c r="B70" s="8">
        <v>49.99</v>
      </c>
      <c r="C70" s="8">
        <f t="shared" si="3"/>
        <v>1</v>
      </c>
      <c r="D70" s="8">
        <f t="shared" si="4"/>
        <v>0</v>
      </c>
      <c r="F70" s="8">
        <f t="shared" si="5"/>
        <v>49.99</v>
      </c>
    </row>
    <row r="71" spans="1:6">
      <c r="A71" s="8" t="s">
        <v>113</v>
      </c>
      <c r="B71" s="8">
        <v>50.04</v>
      </c>
      <c r="C71" s="8">
        <f t="shared" si="3"/>
        <v>1</v>
      </c>
      <c r="D71" s="8">
        <f t="shared" si="4"/>
        <v>0</v>
      </c>
      <c r="F71" s="8">
        <f t="shared" si="5"/>
        <v>50.04</v>
      </c>
    </row>
    <row r="72" spans="1:6">
      <c r="A72" s="8" t="s">
        <v>114</v>
      </c>
      <c r="B72" s="8">
        <v>50.01</v>
      </c>
      <c r="C72" s="8">
        <f t="shared" si="3"/>
        <v>1</v>
      </c>
      <c r="D72" s="8">
        <f t="shared" si="4"/>
        <v>0</v>
      </c>
      <c r="F72" s="8">
        <f t="shared" si="5"/>
        <v>50.01</v>
      </c>
    </row>
    <row r="73" spans="1:6">
      <c r="A73" s="8" t="s">
        <v>115</v>
      </c>
      <c r="B73" s="8">
        <v>50.02</v>
      </c>
      <c r="C73" s="8">
        <f t="shared" si="3"/>
        <v>1</v>
      </c>
      <c r="D73" s="8">
        <f t="shared" si="4"/>
        <v>0</v>
      </c>
      <c r="F73" s="8">
        <f t="shared" si="5"/>
        <v>50.02</v>
      </c>
    </row>
    <row r="74" spans="1:6">
      <c r="A74" s="8" t="s">
        <v>116</v>
      </c>
      <c r="B74" s="8">
        <v>50.02</v>
      </c>
      <c r="C74" s="8">
        <f t="shared" si="3"/>
        <v>1</v>
      </c>
      <c r="D74" s="8">
        <f t="shared" si="4"/>
        <v>0</v>
      </c>
      <c r="F74" s="8">
        <f t="shared" si="5"/>
        <v>50.02</v>
      </c>
    </row>
    <row r="75" spans="1:6">
      <c r="A75" s="8" t="s">
        <v>117</v>
      </c>
      <c r="B75" s="8">
        <v>50.04</v>
      </c>
      <c r="C75" s="8">
        <f t="shared" si="3"/>
        <v>1</v>
      </c>
      <c r="D75" s="8">
        <f t="shared" si="4"/>
        <v>0</v>
      </c>
      <c r="F75" s="8">
        <f t="shared" si="5"/>
        <v>50.04</v>
      </c>
    </row>
    <row r="76" spans="1:6">
      <c r="A76" s="8" t="s">
        <v>118</v>
      </c>
      <c r="B76" s="8">
        <v>49.91</v>
      </c>
      <c r="C76" s="8">
        <f t="shared" si="3"/>
        <v>1</v>
      </c>
      <c r="D76" s="8">
        <f t="shared" si="4"/>
        <v>0</v>
      </c>
      <c r="F76" s="8">
        <f t="shared" si="5"/>
        <v>49.91</v>
      </c>
    </row>
    <row r="77" spans="1:6">
      <c r="A77" s="8" t="s">
        <v>119</v>
      </c>
      <c r="B77" s="8">
        <v>49.85</v>
      </c>
      <c r="C77" s="8">
        <f t="shared" si="3"/>
        <v>1</v>
      </c>
      <c r="D77" s="8">
        <f t="shared" si="4"/>
        <v>0</v>
      </c>
      <c r="F77" s="8">
        <f t="shared" si="5"/>
        <v>49.85</v>
      </c>
    </row>
    <row r="78" spans="1:6">
      <c r="A78" s="8" t="s">
        <v>120</v>
      </c>
      <c r="B78" s="8">
        <v>49.74</v>
      </c>
      <c r="C78" s="8">
        <f t="shared" si="3"/>
        <v>1</v>
      </c>
      <c r="D78" s="8">
        <f t="shared" si="4"/>
        <v>0</v>
      </c>
      <c r="F78" s="8">
        <f t="shared" si="5"/>
        <v>49.74</v>
      </c>
    </row>
    <row r="79" spans="1:6">
      <c r="A79" s="8" t="s">
        <v>121</v>
      </c>
      <c r="B79" s="8">
        <v>49.97</v>
      </c>
      <c r="C79" s="8">
        <f t="shared" si="3"/>
        <v>1</v>
      </c>
      <c r="D79" s="8">
        <f t="shared" si="4"/>
        <v>0</v>
      </c>
      <c r="F79" s="8">
        <f t="shared" si="5"/>
        <v>49.97</v>
      </c>
    </row>
    <row r="80" spans="1:6">
      <c r="A80" s="8" t="s">
        <v>122</v>
      </c>
      <c r="B80" s="8">
        <v>49.89</v>
      </c>
      <c r="C80" s="8">
        <f t="shared" si="3"/>
        <v>1</v>
      </c>
      <c r="D80" s="8">
        <f t="shared" si="4"/>
        <v>0</v>
      </c>
      <c r="F80" s="8">
        <f t="shared" si="5"/>
        <v>49.89</v>
      </c>
    </row>
    <row r="81" spans="1:6">
      <c r="A81" s="8" t="s">
        <v>123</v>
      </c>
      <c r="B81" s="8">
        <v>49.99</v>
      </c>
      <c r="C81" s="8">
        <f t="shared" si="3"/>
        <v>1</v>
      </c>
      <c r="D81" s="8">
        <f t="shared" si="4"/>
        <v>0</v>
      </c>
      <c r="F81" s="8">
        <f t="shared" si="5"/>
        <v>49.99</v>
      </c>
    </row>
    <row r="82" spans="1:6">
      <c r="A82" s="8" t="s">
        <v>124</v>
      </c>
      <c r="B82" s="8">
        <v>49.95</v>
      </c>
      <c r="C82" s="8">
        <f t="shared" si="3"/>
        <v>1</v>
      </c>
      <c r="D82" s="8">
        <f t="shared" si="4"/>
        <v>0</v>
      </c>
      <c r="F82" s="8">
        <f t="shared" si="5"/>
        <v>49.95</v>
      </c>
    </row>
    <row r="83" spans="1:6">
      <c r="A83" s="8" t="s">
        <v>125</v>
      </c>
      <c r="B83" s="8">
        <v>50</v>
      </c>
      <c r="C83" s="8">
        <f t="shared" si="3"/>
        <v>1</v>
      </c>
      <c r="D83" s="8">
        <f t="shared" si="4"/>
        <v>0</v>
      </c>
      <c r="F83" s="8">
        <f t="shared" si="5"/>
        <v>50</v>
      </c>
    </row>
    <row r="84" spans="1:6">
      <c r="A84" s="8" t="s">
        <v>126</v>
      </c>
      <c r="B84" s="8">
        <v>49.95</v>
      </c>
      <c r="C84" s="8">
        <f t="shared" si="3"/>
        <v>1</v>
      </c>
      <c r="D84" s="8">
        <f t="shared" si="4"/>
        <v>0</v>
      </c>
      <c r="F84" s="8">
        <f t="shared" si="5"/>
        <v>49.95</v>
      </c>
    </row>
    <row r="85" spans="1:6">
      <c r="A85" s="8" t="s">
        <v>127</v>
      </c>
      <c r="B85" s="8">
        <v>49.98</v>
      </c>
      <c r="C85" s="8">
        <f t="shared" si="3"/>
        <v>1</v>
      </c>
      <c r="D85" s="8">
        <f t="shared" si="4"/>
        <v>0</v>
      </c>
      <c r="F85" s="8">
        <f t="shared" si="5"/>
        <v>49.98</v>
      </c>
    </row>
    <row r="86" spans="1:6">
      <c r="A86" s="8" t="s">
        <v>128</v>
      </c>
      <c r="B86" s="8">
        <v>49.97</v>
      </c>
      <c r="C86" s="8">
        <f t="shared" si="3"/>
        <v>1</v>
      </c>
      <c r="D86" s="8">
        <f t="shared" si="4"/>
        <v>0</v>
      </c>
      <c r="F86" s="8">
        <f t="shared" si="5"/>
        <v>49.97</v>
      </c>
    </row>
    <row r="87" spans="1:6">
      <c r="A87" s="8" t="s">
        <v>129</v>
      </c>
      <c r="B87" s="8">
        <v>49.9</v>
      </c>
      <c r="C87" s="8">
        <f t="shared" si="3"/>
        <v>1</v>
      </c>
      <c r="D87" s="8">
        <f t="shared" si="4"/>
        <v>0</v>
      </c>
      <c r="F87" s="8">
        <f t="shared" si="5"/>
        <v>49.9</v>
      </c>
    </row>
    <row r="88" spans="1:6">
      <c r="A88" s="8" t="s">
        <v>130</v>
      </c>
      <c r="B88" s="8">
        <v>49.85</v>
      </c>
      <c r="C88" s="8">
        <f t="shared" si="3"/>
        <v>1</v>
      </c>
      <c r="D88" s="8">
        <f t="shared" si="4"/>
        <v>0</v>
      </c>
      <c r="F88" s="8">
        <f t="shared" si="5"/>
        <v>49.85</v>
      </c>
    </row>
    <row r="89" spans="1:6">
      <c r="A89" s="8" t="s">
        <v>131</v>
      </c>
      <c r="B89" s="8">
        <v>49.96</v>
      </c>
      <c r="C89" s="8">
        <f t="shared" si="3"/>
        <v>1</v>
      </c>
      <c r="D89" s="8">
        <f t="shared" si="4"/>
        <v>0</v>
      </c>
      <c r="F89" s="8">
        <f t="shared" si="5"/>
        <v>49.96</v>
      </c>
    </row>
    <row r="90" spans="1:6">
      <c r="A90" s="8" t="s">
        <v>132</v>
      </c>
      <c r="B90" s="8">
        <v>50.01</v>
      </c>
      <c r="C90" s="8">
        <f t="shared" si="3"/>
        <v>1</v>
      </c>
      <c r="D90" s="8">
        <f t="shared" si="4"/>
        <v>0</v>
      </c>
      <c r="F90" s="8">
        <f t="shared" si="5"/>
        <v>50.01</v>
      </c>
    </row>
    <row r="91" spans="1:6">
      <c r="A91" s="8" t="s">
        <v>133</v>
      </c>
      <c r="B91" s="8">
        <v>49.99</v>
      </c>
      <c r="C91" s="8">
        <f t="shared" si="3"/>
        <v>1</v>
      </c>
      <c r="D91" s="8">
        <f t="shared" si="4"/>
        <v>0</v>
      </c>
      <c r="F91" s="8">
        <f t="shared" si="5"/>
        <v>49.99</v>
      </c>
    </row>
    <row r="92" spans="1:6">
      <c r="A92" s="8" t="s">
        <v>134</v>
      </c>
      <c r="B92" s="8">
        <v>49.97</v>
      </c>
      <c r="C92" s="8">
        <f t="shared" si="3"/>
        <v>1</v>
      </c>
      <c r="D92" s="8">
        <f t="shared" si="4"/>
        <v>0</v>
      </c>
      <c r="F92" s="8">
        <f t="shared" si="5"/>
        <v>49.97</v>
      </c>
    </row>
    <row r="93" spans="1:6">
      <c r="A93" s="8" t="s">
        <v>135</v>
      </c>
      <c r="B93" s="8">
        <v>50.02</v>
      </c>
      <c r="C93" s="8">
        <f t="shared" si="3"/>
        <v>1</v>
      </c>
      <c r="D93" s="8">
        <f t="shared" si="4"/>
        <v>0</v>
      </c>
      <c r="F93" s="8">
        <f t="shared" si="5"/>
        <v>50.02</v>
      </c>
    </row>
    <row r="94" spans="1:6">
      <c r="A94" s="8" t="s">
        <v>136</v>
      </c>
      <c r="B94" s="8">
        <v>50.02</v>
      </c>
      <c r="C94" s="8">
        <f t="shared" si="3"/>
        <v>1</v>
      </c>
      <c r="D94" s="8">
        <f t="shared" si="4"/>
        <v>0</v>
      </c>
      <c r="F94" s="8">
        <f t="shared" si="5"/>
        <v>50.02</v>
      </c>
    </row>
    <row r="95" spans="1:6">
      <c r="A95" s="8" t="s">
        <v>137</v>
      </c>
      <c r="B95" s="8">
        <v>49.98</v>
      </c>
      <c r="C95" s="8">
        <f t="shared" si="3"/>
        <v>1</v>
      </c>
      <c r="D95" s="8">
        <f t="shared" si="4"/>
        <v>0</v>
      </c>
      <c r="F95" s="8">
        <f t="shared" si="5"/>
        <v>49.98</v>
      </c>
    </row>
    <row r="96" spans="1:6">
      <c r="A96" s="8" t="s">
        <v>138</v>
      </c>
      <c r="B96" s="8">
        <v>49.98</v>
      </c>
      <c r="C96" s="8">
        <f t="shared" si="3"/>
        <v>1</v>
      </c>
      <c r="D96" s="8">
        <f t="shared" si="4"/>
        <v>0</v>
      </c>
      <c r="F96" s="8">
        <f t="shared" si="5"/>
        <v>49.98</v>
      </c>
    </row>
    <row r="97" spans="1:6">
      <c r="A97" s="8" t="s">
        <v>139</v>
      </c>
      <c r="B97" s="8">
        <v>49.97</v>
      </c>
      <c r="C97" s="8">
        <f t="shared" si="3"/>
        <v>1</v>
      </c>
      <c r="D97" s="8">
        <f t="shared" si="4"/>
        <v>0</v>
      </c>
      <c r="F97" s="8">
        <f t="shared" si="5"/>
        <v>49.97</v>
      </c>
    </row>
    <row r="98" spans="1:6" ht="13.5" thickBot="1">
      <c r="A98" s="8" t="s">
        <v>140</v>
      </c>
      <c r="B98" s="8">
        <v>50.01</v>
      </c>
      <c r="C98" s="8">
        <f t="shared" si="3"/>
        <v>1</v>
      </c>
      <c r="D98" s="8">
        <f t="shared" si="4"/>
        <v>0</v>
      </c>
      <c r="F98" s="8">
        <f t="shared" si="5"/>
        <v>50.01</v>
      </c>
    </row>
    <row r="99" spans="1:6" ht="13.5" thickBot="1">
      <c r="A99" s="8" t="s">
        <v>175</v>
      </c>
      <c r="B99" s="29">
        <f>AVERAGE(B3:B98)</f>
        <v>49.981249999999989</v>
      </c>
      <c r="C99" s="8">
        <f>SUM(C3:C98)/4000</f>
        <v>2.4E-2</v>
      </c>
      <c r="D99" s="8">
        <f>SUM(D3:D98)</f>
        <v>0</v>
      </c>
      <c r="F99" s="8">
        <f t="shared" si="5"/>
        <v>49.981249999999989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243.62</v>
      </c>
      <c r="E3">
        <f>BAWANA!AM3</f>
        <v>0</v>
      </c>
      <c r="F3">
        <f>(B3+C3)*0.8</f>
        <v>256</v>
      </c>
      <c r="G3">
        <f>(D3+E3)</f>
        <v>243.62</v>
      </c>
      <c r="H3" s="154"/>
      <c r="I3">
        <f>BRPL_EOD!AK3+BRPL_EOD!AL3</f>
        <v>95.54</v>
      </c>
      <c r="J3">
        <f>BYPL_EOD!AK3+BYPL_EOD!AL3</f>
        <v>47.88</v>
      </c>
      <c r="K3">
        <f>MES_EOD!AK3+MES_EOD!AL3</f>
        <v>5.59</v>
      </c>
      <c r="L3">
        <f>NDMC_EOD!AK3+NDMC_EOD!AL3</f>
        <v>27.87</v>
      </c>
      <c r="M3">
        <f>TPDDL_EOD!AK3+TPDDL_EOD!AL3</f>
        <v>66.75</v>
      </c>
      <c r="N3">
        <f t="shared" ref="N3:N66" si="0">SUM(I3:M3)</f>
        <v>243.63000000000002</v>
      </c>
      <c r="O3" s="154">
        <f t="shared" ref="O3:O66" si="1">G3-N3</f>
        <v>-1.0000000000019327E-2</v>
      </c>
      <c r="P3">
        <v>95.536078479661782</v>
      </c>
      <c r="Q3">
        <v>47.878034724787589</v>
      </c>
      <c r="R3">
        <v>5.5897705537084921</v>
      </c>
      <c r="S3">
        <v>27.868856052210319</v>
      </c>
      <c r="T3">
        <v>66.747260189631817</v>
      </c>
      <c r="U3" s="156">
        <f t="shared" ref="U3:U66" si="2">SUM(P3:T3)</f>
        <v>243.61999999999998</v>
      </c>
      <c r="V3" s="154">
        <f t="shared" ref="V3:V66" si="3">G3-U3</f>
        <v>0</v>
      </c>
      <c r="Y3">
        <f>BAWANA!AW3+BAWANA!AX3</f>
        <v>30.69</v>
      </c>
      <c r="Z3">
        <f>BAWANA!BD3+BAWANA!BE3</f>
        <v>30.69</v>
      </c>
      <c r="AA3">
        <f>BAWANA!X3+BAWANA!Y3</f>
        <v>30.69</v>
      </c>
      <c r="AB3">
        <f>BAWANA!AE3+BAWANA!AF3</f>
        <v>30.69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243.62</v>
      </c>
      <c r="E4">
        <f>BAWANA!AM4</f>
        <v>0</v>
      </c>
      <c r="F4">
        <f t="shared" ref="F4:F67" si="4">(B4+C4)*0.8</f>
        <v>256</v>
      </c>
      <c r="G4">
        <f t="shared" ref="G4:G67" si="5">(D4+E4)</f>
        <v>243.62</v>
      </c>
      <c r="H4" s="154"/>
      <c r="I4">
        <f>BRPL_EOD!AK4+BRPL_EOD!AL4</f>
        <v>95.54</v>
      </c>
      <c r="J4">
        <f>BYPL_EOD!AK4+BYPL_EOD!AL4</f>
        <v>47.88</v>
      </c>
      <c r="K4">
        <f>MES_EOD!AK4+MES_EOD!AL4</f>
        <v>5.59</v>
      </c>
      <c r="L4">
        <f>NDMC_EOD!AK4+NDMC_EOD!AL4</f>
        <v>27.87</v>
      </c>
      <c r="M4">
        <f>TPDDL_EOD!AK4+TPDDL_EOD!AL4</f>
        <v>66.75</v>
      </c>
      <c r="N4">
        <f t="shared" si="0"/>
        <v>243.63000000000002</v>
      </c>
      <c r="O4" s="154">
        <f t="shared" si="1"/>
        <v>-1.0000000000019327E-2</v>
      </c>
      <c r="P4">
        <v>95.536078479661782</v>
      </c>
      <c r="Q4">
        <v>47.878034724787589</v>
      </c>
      <c r="R4">
        <v>5.5897705537084921</v>
      </c>
      <c r="S4">
        <v>27.868856052210319</v>
      </c>
      <c r="T4">
        <v>66.747260189631817</v>
      </c>
      <c r="U4" s="156">
        <f t="shared" si="2"/>
        <v>243.61999999999998</v>
      </c>
      <c r="V4" s="154">
        <f t="shared" si="3"/>
        <v>0</v>
      </c>
      <c r="Y4">
        <f>BAWANA!AW4+BAWANA!AX4</f>
        <v>30.69</v>
      </c>
      <c r="Z4">
        <f>BAWANA!BD4+BAWANA!BE4</f>
        <v>30.69</v>
      </c>
      <c r="AA4">
        <f>BAWANA!X4+BAWANA!Y4</f>
        <v>30.69</v>
      </c>
      <c r="AB4">
        <f>BAWANA!AE4+BAWANA!AF4</f>
        <v>30.69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243.62</v>
      </c>
      <c r="E5">
        <f>BAWANA!AM5</f>
        <v>0</v>
      </c>
      <c r="F5">
        <f t="shared" si="4"/>
        <v>256</v>
      </c>
      <c r="G5">
        <f t="shared" si="5"/>
        <v>243.62</v>
      </c>
      <c r="H5" s="154"/>
      <c r="I5">
        <f>BRPL_EOD!AK5+BRPL_EOD!AL5</f>
        <v>95.54</v>
      </c>
      <c r="J5">
        <f>BYPL_EOD!AK5+BYPL_EOD!AL5</f>
        <v>47.88</v>
      </c>
      <c r="K5">
        <f>MES_EOD!AK5+MES_EOD!AL5</f>
        <v>5.59</v>
      </c>
      <c r="L5">
        <f>NDMC_EOD!AK5+NDMC_EOD!AL5</f>
        <v>27.87</v>
      </c>
      <c r="M5">
        <f>TPDDL_EOD!AK5+TPDDL_EOD!AL5</f>
        <v>66.75</v>
      </c>
      <c r="N5">
        <f t="shared" si="0"/>
        <v>243.63000000000002</v>
      </c>
      <c r="O5" s="154">
        <f t="shared" si="1"/>
        <v>-1.0000000000019327E-2</v>
      </c>
      <c r="P5">
        <v>95.536078479661782</v>
      </c>
      <c r="Q5">
        <v>47.878034724787589</v>
      </c>
      <c r="R5">
        <v>5.5897705537084921</v>
      </c>
      <c r="S5">
        <v>27.868856052210319</v>
      </c>
      <c r="T5">
        <v>66.747260189631817</v>
      </c>
      <c r="U5" s="156">
        <f t="shared" si="2"/>
        <v>243.61999999999998</v>
      </c>
      <c r="V5" s="154">
        <f t="shared" si="3"/>
        <v>0</v>
      </c>
      <c r="Y5">
        <f>BAWANA!AW5+BAWANA!AX5</f>
        <v>30.69</v>
      </c>
      <c r="Z5">
        <f>BAWANA!BD5+BAWANA!BE5</f>
        <v>30.69</v>
      </c>
      <c r="AA5">
        <f>BAWANA!X5+BAWANA!Y5</f>
        <v>30.69</v>
      </c>
      <c r="AB5">
        <f>BAWANA!AE5+BAWANA!AF5</f>
        <v>30.69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243.62</v>
      </c>
      <c r="E6">
        <f>BAWANA!AM6</f>
        <v>0</v>
      </c>
      <c r="F6">
        <f t="shared" si="4"/>
        <v>256</v>
      </c>
      <c r="G6">
        <f t="shared" si="5"/>
        <v>243.62</v>
      </c>
      <c r="H6" s="154"/>
      <c r="I6">
        <f>BRPL_EOD!AK6+BRPL_EOD!AL6</f>
        <v>95.54</v>
      </c>
      <c r="J6">
        <f>BYPL_EOD!AK6+BYPL_EOD!AL6</f>
        <v>47.88</v>
      </c>
      <c r="K6">
        <f>MES_EOD!AK6+MES_EOD!AL6</f>
        <v>5.59</v>
      </c>
      <c r="L6">
        <f>NDMC_EOD!AK6+NDMC_EOD!AL6</f>
        <v>27.87</v>
      </c>
      <c r="M6">
        <f>TPDDL_EOD!AK6+TPDDL_EOD!AL6</f>
        <v>66.75</v>
      </c>
      <c r="N6">
        <f t="shared" si="0"/>
        <v>243.63000000000002</v>
      </c>
      <c r="O6" s="154">
        <f t="shared" si="1"/>
        <v>-1.0000000000019327E-2</v>
      </c>
      <c r="P6">
        <v>95.536078479661782</v>
      </c>
      <c r="Q6">
        <v>47.878034724787589</v>
      </c>
      <c r="R6">
        <v>5.5897705537084921</v>
      </c>
      <c r="S6">
        <v>27.868856052210319</v>
      </c>
      <c r="T6">
        <v>66.747260189631817</v>
      </c>
      <c r="U6" s="156">
        <f t="shared" si="2"/>
        <v>243.61999999999998</v>
      </c>
      <c r="V6" s="154">
        <f t="shared" si="3"/>
        <v>0</v>
      </c>
      <c r="Y6">
        <f>BAWANA!AW6+BAWANA!AX6</f>
        <v>30.69</v>
      </c>
      <c r="Z6">
        <f>BAWANA!BD6+BAWANA!BE6</f>
        <v>30.69</v>
      </c>
      <c r="AA6">
        <f>BAWANA!X6+BAWANA!Y6</f>
        <v>30.69</v>
      </c>
      <c r="AB6">
        <f>BAWANA!AE6+BAWANA!AF6</f>
        <v>30.69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243.62</v>
      </c>
      <c r="E7">
        <f>BAWANA!AM7</f>
        <v>0</v>
      </c>
      <c r="F7">
        <f t="shared" si="4"/>
        <v>256</v>
      </c>
      <c r="G7">
        <f t="shared" si="5"/>
        <v>243.62</v>
      </c>
      <c r="H7" s="154"/>
      <c r="I7">
        <f>BRPL_EOD!AK7+BRPL_EOD!AL7</f>
        <v>95.54</v>
      </c>
      <c r="J7">
        <f>BYPL_EOD!AK7+BYPL_EOD!AL7</f>
        <v>47.88</v>
      </c>
      <c r="K7">
        <f>MES_EOD!AK7+MES_EOD!AL7</f>
        <v>5.59</v>
      </c>
      <c r="L7">
        <f>NDMC_EOD!AK7+NDMC_EOD!AL7</f>
        <v>27.87</v>
      </c>
      <c r="M7">
        <f>TPDDL_EOD!AK7+TPDDL_EOD!AL7</f>
        <v>66.75</v>
      </c>
      <c r="N7">
        <f t="shared" si="0"/>
        <v>243.63000000000002</v>
      </c>
      <c r="O7" s="154">
        <f t="shared" si="1"/>
        <v>-1.0000000000019327E-2</v>
      </c>
      <c r="P7">
        <v>95.536078479661782</v>
      </c>
      <c r="Q7">
        <v>47.878034724787589</v>
      </c>
      <c r="R7">
        <v>5.5897705537084921</v>
      </c>
      <c r="S7">
        <v>27.868856052210319</v>
      </c>
      <c r="T7">
        <v>66.747260189631817</v>
      </c>
      <c r="U7" s="156">
        <f t="shared" si="2"/>
        <v>243.61999999999998</v>
      </c>
      <c r="V7" s="154">
        <f t="shared" si="3"/>
        <v>0</v>
      </c>
      <c r="Y7">
        <f>BAWANA!AW7+BAWANA!AX7</f>
        <v>30.69</v>
      </c>
      <c r="Z7">
        <f>BAWANA!BD7+BAWANA!BE7</f>
        <v>30.69</v>
      </c>
      <c r="AA7">
        <f>BAWANA!X7+BAWANA!Y7</f>
        <v>30.69</v>
      </c>
      <c r="AB7">
        <f>BAWANA!AE7+BAWANA!AF7</f>
        <v>30.69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243.62</v>
      </c>
      <c r="E8">
        <f>BAWANA!AM8</f>
        <v>0</v>
      </c>
      <c r="F8">
        <f t="shared" si="4"/>
        <v>256</v>
      </c>
      <c r="G8">
        <f t="shared" si="5"/>
        <v>243.62</v>
      </c>
      <c r="H8" s="154"/>
      <c r="I8">
        <f>BRPL_EOD!AK8+BRPL_EOD!AL8</f>
        <v>95.54</v>
      </c>
      <c r="J8">
        <f>BYPL_EOD!AK8+BYPL_EOD!AL8</f>
        <v>47.88</v>
      </c>
      <c r="K8">
        <f>MES_EOD!AK8+MES_EOD!AL8</f>
        <v>5.59</v>
      </c>
      <c r="L8">
        <f>NDMC_EOD!AK8+NDMC_EOD!AL8</f>
        <v>27.87</v>
      </c>
      <c r="M8">
        <f>TPDDL_EOD!AK8+TPDDL_EOD!AL8</f>
        <v>66.75</v>
      </c>
      <c r="N8">
        <f t="shared" si="0"/>
        <v>243.63000000000002</v>
      </c>
      <c r="O8" s="154">
        <f t="shared" si="1"/>
        <v>-1.0000000000019327E-2</v>
      </c>
      <c r="P8">
        <v>95.536078479661782</v>
      </c>
      <c r="Q8">
        <v>47.878034724787589</v>
      </c>
      <c r="R8">
        <v>5.5897705537084921</v>
      </c>
      <c r="S8">
        <v>27.868856052210319</v>
      </c>
      <c r="T8">
        <v>66.747260189631817</v>
      </c>
      <c r="U8" s="156">
        <f t="shared" si="2"/>
        <v>243.61999999999998</v>
      </c>
      <c r="V8" s="154">
        <f t="shared" si="3"/>
        <v>0</v>
      </c>
      <c r="Y8">
        <f>BAWANA!AW8+BAWANA!AX8</f>
        <v>30.69</v>
      </c>
      <c r="Z8">
        <f>BAWANA!BD8+BAWANA!BE8</f>
        <v>30.69</v>
      </c>
      <c r="AA8">
        <f>BAWANA!X8+BAWANA!Y8</f>
        <v>30.69</v>
      </c>
      <c r="AB8">
        <f>BAWANA!AE8+BAWANA!AF8</f>
        <v>30.69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243.62</v>
      </c>
      <c r="E9">
        <f>BAWANA!AM9</f>
        <v>0</v>
      </c>
      <c r="F9">
        <f t="shared" si="4"/>
        <v>256</v>
      </c>
      <c r="G9">
        <f t="shared" si="5"/>
        <v>243.62</v>
      </c>
      <c r="H9" s="154"/>
      <c r="I9">
        <f>BRPL_EOD!AK9+BRPL_EOD!AL9</f>
        <v>95.54</v>
      </c>
      <c r="J9">
        <f>BYPL_EOD!AK9+BYPL_EOD!AL9</f>
        <v>47.88</v>
      </c>
      <c r="K9">
        <f>MES_EOD!AK9+MES_EOD!AL9</f>
        <v>5.59</v>
      </c>
      <c r="L9">
        <f>NDMC_EOD!AK9+NDMC_EOD!AL9</f>
        <v>27.87</v>
      </c>
      <c r="M9">
        <f>TPDDL_EOD!AK9+TPDDL_EOD!AL9</f>
        <v>66.75</v>
      </c>
      <c r="N9">
        <f t="shared" si="0"/>
        <v>243.63000000000002</v>
      </c>
      <c r="O9" s="154">
        <f t="shared" si="1"/>
        <v>-1.0000000000019327E-2</v>
      </c>
      <c r="P9">
        <v>95.536078479661782</v>
      </c>
      <c r="Q9">
        <v>47.878034724787589</v>
      </c>
      <c r="R9">
        <v>5.5897705537084921</v>
      </c>
      <c r="S9">
        <v>27.868856052210319</v>
      </c>
      <c r="T9">
        <v>66.747260189631817</v>
      </c>
      <c r="U9" s="156">
        <f t="shared" si="2"/>
        <v>243.61999999999998</v>
      </c>
      <c r="V9" s="154">
        <f t="shared" si="3"/>
        <v>0</v>
      </c>
      <c r="Y9">
        <f>BAWANA!AW9+BAWANA!AX9</f>
        <v>30.69</v>
      </c>
      <c r="Z9">
        <f>BAWANA!BD9+BAWANA!BE9</f>
        <v>30.69</v>
      </c>
      <c r="AA9">
        <f>BAWANA!X9+BAWANA!Y9</f>
        <v>30.69</v>
      </c>
      <c r="AB9">
        <f>BAWANA!AE9+BAWANA!AF9</f>
        <v>30.69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243.62</v>
      </c>
      <c r="E10">
        <f>BAWANA!AM10</f>
        <v>0</v>
      </c>
      <c r="F10">
        <f t="shared" si="4"/>
        <v>256</v>
      </c>
      <c r="G10">
        <f t="shared" si="5"/>
        <v>243.62</v>
      </c>
      <c r="H10" s="154"/>
      <c r="I10">
        <f>BRPL_EOD!AK10+BRPL_EOD!AL10</f>
        <v>95.54</v>
      </c>
      <c r="J10">
        <f>BYPL_EOD!AK10+BYPL_EOD!AL10</f>
        <v>47.88</v>
      </c>
      <c r="K10">
        <f>MES_EOD!AK10+MES_EOD!AL10</f>
        <v>5.59</v>
      </c>
      <c r="L10">
        <f>NDMC_EOD!AK10+NDMC_EOD!AL10</f>
        <v>27.87</v>
      </c>
      <c r="M10">
        <f>TPDDL_EOD!AK10+TPDDL_EOD!AL10</f>
        <v>66.75</v>
      </c>
      <c r="N10">
        <f t="shared" si="0"/>
        <v>243.63000000000002</v>
      </c>
      <c r="O10" s="154">
        <f t="shared" si="1"/>
        <v>-1.0000000000019327E-2</v>
      </c>
      <c r="P10">
        <v>95.536078479661782</v>
      </c>
      <c r="Q10">
        <v>47.878034724787589</v>
      </c>
      <c r="R10">
        <v>5.5897705537084921</v>
      </c>
      <c r="S10">
        <v>27.868856052210319</v>
      </c>
      <c r="T10">
        <v>66.747260189631817</v>
      </c>
      <c r="U10" s="156">
        <f t="shared" si="2"/>
        <v>243.61999999999998</v>
      </c>
      <c r="V10" s="154">
        <f t="shared" si="3"/>
        <v>0</v>
      </c>
      <c r="Y10">
        <f>BAWANA!AW10+BAWANA!AX10</f>
        <v>30.69</v>
      </c>
      <c r="Z10">
        <f>BAWANA!BD10+BAWANA!BE10</f>
        <v>30.69</v>
      </c>
      <c r="AA10">
        <f>BAWANA!X10+BAWANA!Y10</f>
        <v>30.69</v>
      </c>
      <c r="AB10">
        <f>BAWANA!AE10+BAWANA!AF10</f>
        <v>30.69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247.62</v>
      </c>
      <c r="E11">
        <f>BAWANA!AM11</f>
        <v>0</v>
      </c>
      <c r="F11">
        <f t="shared" si="4"/>
        <v>256</v>
      </c>
      <c r="G11">
        <f t="shared" si="5"/>
        <v>247.62</v>
      </c>
      <c r="H11" s="154"/>
      <c r="I11">
        <f>BRPL_EOD!AK11+BRPL_EOD!AL11</f>
        <v>97.1</v>
      </c>
      <c r="J11">
        <f>BYPL_EOD!AK11+BYPL_EOD!AL11</f>
        <v>48.66</v>
      </c>
      <c r="K11">
        <f>MES_EOD!AK11+MES_EOD!AL11</f>
        <v>5.68</v>
      </c>
      <c r="L11">
        <f>NDMC_EOD!AK11+NDMC_EOD!AL11</f>
        <v>28.33</v>
      </c>
      <c r="M11">
        <f>TPDDL_EOD!AK11+TPDDL_EOD!AL11</f>
        <v>67.84</v>
      </c>
      <c r="N11">
        <f t="shared" si="0"/>
        <v>247.60999999999999</v>
      </c>
      <c r="O11" s="154">
        <f t="shared" si="1"/>
        <v>1.0000000000019327E-2</v>
      </c>
      <c r="P11">
        <v>97.103921489439045</v>
      </c>
      <c r="Q11">
        <v>48.66196518718953</v>
      </c>
      <c r="R11">
        <v>5.6802293929970515</v>
      </c>
      <c r="S11">
        <v>28.331144137958887</v>
      </c>
      <c r="T11">
        <v>67.8427397924155</v>
      </c>
      <c r="U11" s="156">
        <f t="shared" si="2"/>
        <v>247.62000000000003</v>
      </c>
      <c r="V11" s="154">
        <f t="shared" si="3"/>
        <v>0</v>
      </c>
      <c r="Y11">
        <f>BAWANA!AW11+BAWANA!AX11</f>
        <v>31.19</v>
      </c>
      <c r="Z11">
        <f>BAWANA!BD11+BAWANA!BE11</f>
        <v>31.19</v>
      </c>
      <c r="AA11">
        <f>BAWANA!X11+BAWANA!Y11</f>
        <v>31.19</v>
      </c>
      <c r="AB11">
        <f>BAWANA!AE11+BAWANA!AF11</f>
        <v>31.19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247.62</v>
      </c>
      <c r="E12">
        <f>BAWANA!AM12</f>
        <v>0</v>
      </c>
      <c r="F12">
        <f t="shared" si="4"/>
        <v>256</v>
      </c>
      <c r="G12">
        <f t="shared" si="5"/>
        <v>247.62</v>
      </c>
      <c r="H12" s="154"/>
      <c r="I12">
        <f>BRPL_EOD!AK12+BRPL_EOD!AL12</f>
        <v>97.1</v>
      </c>
      <c r="J12">
        <f>BYPL_EOD!AK12+BYPL_EOD!AL12</f>
        <v>48.66</v>
      </c>
      <c r="K12">
        <f>MES_EOD!AK12+MES_EOD!AL12</f>
        <v>5.68</v>
      </c>
      <c r="L12">
        <f>NDMC_EOD!AK12+NDMC_EOD!AL12</f>
        <v>28.33</v>
      </c>
      <c r="M12">
        <f>TPDDL_EOD!AK12+TPDDL_EOD!AL12</f>
        <v>67.84</v>
      </c>
      <c r="N12">
        <f t="shared" si="0"/>
        <v>247.60999999999999</v>
      </c>
      <c r="O12" s="154">
        <f t="shared" si="1"/>
        <v>1.0000000000019327E-2</v>
      </c>
      <c r="P12">
        <v>97.103921489439045</v>
      </c>
      <c r="Q12">
        <v>48.66196518718953</v>
      </c>
      <c r="R12">
        <v>5.6802293929970515</v>
      </c>
      <c r="S12">
        <v>28.331144137958887</v>
      </c>
      <c r="T12">
        <v>67.8427397924155</v>
      </c>
      <c r="U12" s="156">
        <f t="shared" si="2"/>
        <v>247.62000000000003</v>
      </c>
      <c r="V12" s="154">
        <f t="shared" si="3"/>
        <v>0</v>
      </c>
      <c r="Y12">
        <f>BAWANA!AW12+BAWANA!AX12</f>
        <v>31.19</v>
      </c>
      <c r="Z12">
        <f>BAWANA!BD12+BAWANA!BE12</f>
        <v>31.19</v>
      </c>
      <c r="AA12">
        <f>BAWANA!X12+BAWANA!Y12</f>
        <v>31.19</v>
      </c>
      <c r="AB12">
        <f>BAWANA!AE12+BAWANA!AF12</f>
        <v>31.19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247.62</v>
      </c>
      <c r="E13">
        <f>BAWANA!AM13</f>
        <v>0</v>
      </c>
      <c r="F13">
        <f t="shared" si="4"/>
        <v>256</v>
      </c>
      <c r="G13">
        <f t="shared" si="5"/>
        <v>247.62</v>
      </c>
      <c r="H13" s="154"/>
      <c r="I13">
        <f>BRPL_EOD!AK13+BRPL_EOD!AL13</f>
        <v>97.1</v>
      </c>
      <c r="J13">
        <f>BYPL_EOD!AK13+BYPL_EOD!AL13</f>
        <v>48.66</v>
      </c>
      <c r="K13">
        <f>MES_EOD!AK13+MES_EOD!AL13</f>
        <v>5.68</v>
      </c>
      <c r="L13">
        <f>NDMC_EOD!AK13+NDMC_EOD!AL13</f>
        <v>28.33</v>
      </c>
      <c r="M13">
        <f>TPDDL_EOD!AK13+TPDDL_EOD!AL13</f>
        <v>67.84</v>
      </c>
      <c r="N13">
        <f t="shared" si="0"/>
        <v>247.60999999999999</v>
      </c>
      <c r="O13" s="154">
        <f t="shared" si="1"/>
        <v>1.0000000000019327E-2</v>
      </c>
      <c r="P13">
        <v>97.103921489439045</v>
      </c>
      <c r="Q13">
        <v>48.66196518718953</v>
      </c>
      <c r="R13">
        <v>5.6802293929970515</v>
      </c>
      <c r="S13">
        <v>28.331144137958887</v>
      </c>
      <c r="T13">
        <v>67.8427397924155</v>
      </c>
      <c r="U13" s="156">
        <f t="shared" si="2"/>
        <v>247.62000000000003</v>
      </c>
      <c r="V13" s="154">
        <f t="shared" si="3"/>
        <v>0</v>
      </c>
      <c r="Y13">
        <f>BAWANA!AW13+BAWANA!AX13</f>
        <v>31.19</v>
      </c>
      <c r="Z13">
        <f>BAWANA!BD13+BAWANA!BE13</f>
        <v>31.19</v>
      </c>
      <c r="AA13">
        <f>BAWANA!X13+BAWANA!Y13</f>
        <v>31.19</v>
      </c>
      <c r="AB13">
        <f>BAWANA!AE13+BAWANA!AF13</f>
        <v>31.19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247.62</v>
      </c>
      <c r="E14">
        <f>BAWANA!AM14</f>
        <v>0</v>
      </c>
      <c r="F14">
        <f t="shared" si="4"/>
        <v>256</v>
      </c>
      <c r="G14">
        <f t="shared" si="5"/>
        <v>247.62</v>
      </c>
      <c r="H14" s="154"/>
      <c r="I14">
        <f>BRPL_EOD!AK14+BRPL_EOD!AL14</f>
        <v>97.1</v>
      </c>
      <c r="J14">
        <f>BYPL_EOD!AK14+BYPL_EOD!AL14</f>
        <v>48.66</v>
      </c>
      <c r="K14">
        <f>MES_EOD!AK14+MES_EOD!AL14</f>
        <v>5.68</v>
      </c>
      <c r="L14">
        <f>NDMC_EOD!AK14+NDMC_EOD!AL14</f>
        <v>28.33</v>
      </c>
      <c r="M14">
        <f>TPDDL_EOD!AK14+TPDDL_EOD!AL14</f>
        <v>67.84</v>
      </c>
      <c r="N14">
        <f t="shared" si="0"/>
        <v>247.60999999999999</v>
      </c>
      <c r="O14" s="154">
        <f t="shared" si="1"/>
        <v>1.0000000000019327E-2</v>
      </c>
      <c r="P14">
        <v>97.103921489439045</v>
      </c>
      <c r="Q14">
        <v>48.66196518718953</v>
      </c>
      <c r="R14">
        <v>5.6802293929970515</v>
      </c>
      <c r="S14">
        <v>28.331144137958887</v>
      </c>
      <c r="T14">
        <v>67.8427397924155</v>
      </c>
      <c r="U14" s="156">
        <f t="shared" si="2"/>
        <v>247.62000000000003</v>
      </c>
      <c r="V14" s="154">
        <f t="shared" si="3"/>
        <v>0</v>
      </c>
      <c r="Y14">
        <f>BAWANA!AW14+BAWANA!AX14</f>
        <v>31.19</v>
      </c>
      <c r="Z14">
        <f>BAWANA!BD14+BAWANA!BE14</f>
        <v>31.19</v>
      </c>
      <c r="AA14">
        <f>BAWANA!X14+BAWANA!Y14</f>
        <v>31.19</v>
      </c>
      <c r="AB14">
        <f>BAWANA!AE14+BAWANA!AF14</f>
        <v>31.19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247.62</v>
      </c>
      <c r="E15">
        <f>BAWANA!AM15</f>
        <v>0</v>
      </c>
      <c r="F15">
        <f t="shared" si="4"/>
        <v>256</v>
      </c>
      <c r="G15">
        <f t="shared" si="5"/>
        <v>247.62</v>
      </c>
      <c r="H15" s="154"/>
      <c r="I15">
        <f>BRPL_EOD!AK15+BRPL_EOD!AL15</f>
        <v>97.1</v>
      </c>
      <c r="J15">
        <f>BYPL_EOD!AK15+BYPL_EOD!AL15</f>
        <v>48.66</v>
      </c>
      <c r="K15">
        <f>MES_EOD!AK15+MES_EOD!AL15</f>
        <v>5.68</v>
      </c>
      <c r="L15">
        <f>NDMC_EOD!AK15+NDMC_EOD!AL15</f>
        <v>28.33</v>
      </c>
      <c r="M15">
        <f>TPDDL_EOD!AK15+TPDDL_EOD!AL15</f>
        <v>67.84</v>
      </c>
      <c r="N15">
        <f t="shared" si="0"/>
        <v>247.60999999999999</v>
      </c>
      <c r="O15" s="154">
        <f t="shared" si="1"/>
        <v>1.0000000000019327E-2</v>
      </c>
      <c r="P15">
        <v>97.103921489439045</v>
      </c>
      <c r="Q15">
        <v>48.66196518718953</v>
      </c>
      <c r="R15">
        <v>5.6802293929970515</v>
      </c>
      <c r="S15">
        <v>28.331144137958887</v>
      </c>
      <c r="T15">
        <v>67.8427397924155</v>
      </c>
      <c r="U15" s="156">
        <f t="shared" si="2"/>
        <v>247.62000000000003</v>
      </c>
      <c r="V15" s="154">
        <f t="shared" si="3"/>
        <v>0</v>
      </c>
      <c r="Y15">
        <f>BAWANA!AW15+BAWANA!AX15</f>
        <v>31.19</v>
      </c>
      <c r="Z15">
        <f>BAWANA!BD15+BAWANA!BE15</f>
        <v>31.19</v>
      </c>
      <c r="AA15">
        <f>BAWANA!X15+BAWANA!Y15</f>
        <v>31.19</v>
      </c>
      <c r="AB15">
        <f>BAWANA!AE15+BAWANA!AF15</f>
        <v>31.19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247.62</v>
      </c>
      <c r="E16">
        <f>BAWANA!AM16</f>
        <v>0</v>
      </c>
      <c r="F16">
        <f t="shared" si="4"/>
        <v>256</v>
      </c>
      <c r="G16">
        <f t="shared" si="5"/>
        <v>247.62</v>
      </c>
      <c r="H16" s="154"/>
      <c r="I16">
        <f>BRPL_EOD!AK16+BRPL_EOD!AL16</f>
        <v>97.1</v>
      </c>
      <c r="J16">
        <f>BYPL_EOD!AK16+BYPL_EOD!AL16</f>
        <v>48.66</v>
      </c>
      <c r="K16">
        <f>MES_EOD!AK16+MES_EOD!AL16</f>
        <v>5.68</v>
      </c>
      <c r="L16">
        <f>NDMC_EOD!AK16+NDMC_EOD!AL16</f>
        <v>28.33</v>
      </c>
      <c r="M16">
        <f>TPDDL_EOD!AK16+TPDDL_EOD!AL16</f>
        <v>67.84</v>
      </c>
      <c r="N16">
        <f t="shared" si="0"/>
        <v>247.60999999999999</v>
      </c>
      <c r="O16" s="154">
        <f t="shared" si="1"/>
        <v>1.0000000000019327E-2</v>
      </c>
      <c r="P16">
        <v>97.103921489439045</v>
      </c>
      <c r="Q16">
        <v>48.66196518718953</v>
      </c>
      <c r="R16">
        <v>5.6802293929970515</v>
      </c>
      <c r="S16">
        <v>28.331144137958887</v>
      </c>
      <c r="T16">
        <v>67.8427397924155</v>
      </c>
      <c r="U16" s="156">
        <f t="shared" si="2"/>
        <v>247.62000000000003</v>
      </c>
      <c r="V16" s="154">
        <f t="shared" si="3"/>
        <v>0</v>
      </c>
      <c r="Y16">
        <f>BAWANA!AW16+BAWANA!AX16</f>
        <v>31.19</v>
      </c>
      <c r="Z16">
        <f>BAWANA!BD16+BAWANA!BE16</f>
        <v>31.19</v>
      </c>
      <c r="AA16">
        <f>BAWANA!X16+BAWANA!Y16</f>
        <v>31.19</v>
      </c>
      <c r="AB16">
        <f>BAWANA!AE16+BAWANA!AF16</f>
        <v>31.19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247.62</v>
      </c>
      <c r="E17">
        <f>BAWANA!AM17</f>
        <v>0</v>
      </c>
      <c r="F17">
        <f t="shared" si="4"/>
        <v>256</v>
      </c>
      <c r="G17">
        <f t="shared" si="5"/>
        <v>247.62</v>
      </c>
      <c r="H17" s="154"/>
      <c r="I17">
        <f>BRPL_EOD!AK17+BRPL_EOD!AL17</f>
        <v>97.1</v>
      </c>
      <c r="J17">
        <f>BYPL_EOD!AK17+BYPL_EOD!AL17</f>
        <v>48.66</v>
      </c>
      <c r="K17">
        <f>MES_EOD!AK17+MES_EOD!AL17</f>
        <v>5.68</v>
      </c>
      <c r="L17">
        <f>NDMC_EOD!AK17+NDMC_EOD!AL17</f>
        <v>28.33</v>
      </c>
      <c r="M17">
        <f>TPDDL_EOD!AK17+TPDDL_EOD!AL17</f>
        <v>67.84</v>
      </c>
      <c r="N17">
        <f t="shared" si="0"/>
        <v>247.60999999999999</v>
      </c>
      <c r="O17" s="154">
        <f t="shared" si="1"/>
        <v>1.0000000000019327E-2</v>
      </c>
      <c r="P17">
        <v>97.103921489439045</v>
      </c>
      <c r="Q17">
        <v>48.66196518718953</v>
      </c>
      <c r="R17">
        <v>5.6802293929970515</v>
      </c>
      <c r="S17">
        <v>28.331144137958887</v>
      </c>
      <c r="T17">
        <v>67.8427397924155</v>
      </c>
      <c r="U17" s="156">
        <f t="shared" si="2"/>
        <v>247.62000000000003</v>
      </c>
      <c r="V17" s="154">
        <f t="shared" si="3"/>
        <v>0</v>
      </c>
      <c r="Y17">
        <f>BAWANA!AW17+BAWANA!AX17</f>
        <v>31.19</v>
      </c>
      <c r="Z17">
        <f>BAWANA!BD17+BAWANA!BE17</f>
        <v>31.19</v>
      </c>
      <c r="AA17">
        <f>BAWANA!X17+BAWANA!Y17</f>
        <v>31.19</v>
      </c>
      <c r="AB17">
        <f>BAWANA!AE17+BAWANA!AF17</f>
        <v>31.19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247.62</v>
      </c>
      <c r="E18">
        <f>BAWANA!AM18</f>
        <v>0</v>
      </c>
      <c r="F18">
        <f t="shared" si="4"/>
        <v>256</v>
      </c>
      <c r="G18">
        <f t="shared" si="5"/>
        <v>247.62</v>
      </c>
      <c r="H18" s="154"/>
      <c r="I18">
        <f>BRPL_EOD!AK18+BRPL_EOD!AL18</f>
        <v>97.1</v>
      </c>
      <c r="J18">
        <f>BYPL_EOD!AK18+BYPL_EOD!AL18</f>
        <v>48.66</v>
      </c>
      <c r="K18">
        <f>MES_EOD!AK18+MES_EOD!AL18</f>
        <v>5.68</v>
      </c>
      <c r="L18">
        <f>NDMC_EOD!AK18+NDMC_EOD!AL18</f>
        <v>28.33</v>
      </c>
      <c r="M18">
        <f>TPDDL_EOD!AK18+TPDDL_EOD!AL18</f>
        <v>67.84</v>
      </c>
      <c r="N18">
        <f t="shared" si="0"/>
        <v>247.60999999999999</v>
      </c>
      <c r="O18" s="154">
        <f t="shared" si="1"/>
        <v>1.0000000000019327E-2</v>
      </c>
      <c r="P18">
        <v>97.103921489439045</v>
      </c>
      <c r="Q18">
        <v>48.66196518718953</v>
      </c>
      <c r="R18">
        <v>5.6802293929970515</v>
      </c>
      <c r="S18">
        <v>28.331144137958887</v>
      </c>
      <c r="T18">
        <v>67.8427397924155</v>
      </c>
      <c r="U18" s="156">
        <f t="shared" si="2"/>
        <v>247.62000000000003</v>
      </c>
      <c r="V18" s="154">
        <f t="shared" si="3"/>
        <v>0</v>
      </c>
      <c r="Y18">
        <f>BAWANA!AW18+BAWANA!AX18</f>
        <v>31.19</v>
      </c>
      <c r="Z18">
        <f>BAWANA!BD18+BAWANA!BE18</f>
        <v>31.19</v>
      </c>
      <c r="AA18">
        <f>BAWANA!X18+BAWANA!Y18</f>
        <v>31.19</v>
      </c>
      <c r="AB18">
        <f>BAWANA!AE18+BAWANA!AF18</f>
        <v>31.19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247.62</v>
      </c>
      <c r="E19">
        <f>BAWANA!AM19</f>
        <v>0</v>
      </c>
      <c r="F19">
        <f t="shared" si="4"/>
        <v>256</v>
      </c>
      <c r="G19">
        <f t="shared" si="5"/>
        <v>247.62</v>
      </c>
      <c r="H19" s="154"/>
      <c r="I19">
        <f>BRPL_EOD!AK19+BRPL_EOD!AL19</f>
        <v>97.1</v>
      </c>
      <c r="J19">
        <f>BYPL_EOD!AK19+BYPL_EOD!AL19</f>
        <v>48.66</v>
      </c>
      <c r="K19">
        <f>MES_EOD!AK19+MES_EOD!AL19</f>
        <v>5.68</v>
      </c>
      <c r="L19">
        <f>NDMC_EOD!AK19+NDMC_EOD!AL19</f>
        <v>28.33</v>
      </c>
      <c r="M19">
        <f>TPDDL_EOD!AK19+TPDDL_EOD!AL19</f>
        <v>67.84</v>
      </c>
      <c r="N19">
        <f t="shared" si="0"/>
        <v>247.60999999999999</v>
      </c>
      <c r="O19" s="154">
        <f t="shared" si="1"/>
        <v>1.0000000000019327E-2</v>
      </c>
      <c r="P19">
        <v>97.103921489439045</v>
      </c>
      <c r="Q19">
        <v>48.66196518718953</v>
      </c>
      <c r="R19">
        <v>5.6802293929970515</v>
      </c>
      <c r="S19">
        <v>28.331144137958887</v>
      </c>
      <c r="T19">
        <v>67.8427397924155</v>
      </c>
      <c r="U19" s="156">
        <f t="shared" si="2"/>
        <v>247.62000000000003</v>
      </c>
      <c r="V19" s="154">
        <f t="shared" si="3"/>
        <v>0</v>
      </c>
      <c r="Y19">
        <f>BAWANA!AW19+BAWANA!AX19</f>
        <v>31.19</v>
      </c>
      <c r="Z19">
        <f>BAWANA!BD19+BAWANA!BE19</f>
        <v>31.19</v>
      </c>
      <c r="AA19">
        <f>BAWANA!X19+BAWANA!Y19</f>
        <v>31.19</v>
      </c>
      <c r="AB19">
        <f>BAWANA!AE19+BAWANA!AF19</f>
        <v>31.19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247.62</v>
      </c>
      <c r="E20">
        <f>BAWANA!AM20</f>
        <v>0</v>
      </c>
      <c r="F20">
        <f t="shared" si="4"/>
        <v>256</v>
      </c>
      <c r="G20">
        <f t="shared" si="5"/>
        <v>247.62</v>
      </c>
      <c r="H20" s="154"/>
      <c r="I20">
        <f>BRPL_EOD!AK20+BRPL_EOD!AL20</f>
        <v>97.1</v>
      </c>
      <c r="J20">
        <f>BYPL_EOD!AK20+BYPL_EOD!AL20</f>
        <v>48.66</v>
      </c>
      <c r="K20">
        <f>MES_EOD!AK20+MES_EOD!AL20</f>
        <v>5.68</v>
      </c>
      <c r="L20">
        <f>NDMC_EOD!AK20+NDMC_EOD!AL20</f>
        <v>28.33</v>
      </c>
      <c r="M20">
        <f>TPDDL_EOD!AK20+TPDDL_EOD!AL20</f>
        <v>67.84</v>
      </c>
      <c r="N20">
        <f t="shared" si="0"/>
        <v>247.60999999999999</v>
      </c>
      <c r="O20" s="154">
        <f t="shared" si="1"/>
        <v>1.0000000000019327E-2</v>
      </c>
      <c r="P20">
        <v>97.103921489439045</v>
      </c>
      <c r="Q20">
        <v>48.66196518718953</v>
      </c>
      <c r="R20">
        <v>5.6802293929970515</v>
      </c>
      <c r="S20">
        <v>28.331144137958887</v>
      </c>
      <c r="T20">
        <v>67.8427397924155</v>
      </c>
      <c r="U20" s="156">
        <f t="shared" si="2"/>
        <v>247.62000000000003</v>
      </c>
      <c r="V20" s="154">
        <f t="shared" si="3"/>
        <v>0</v>
      </c>
      <c r="Y20">
        <f>BAWANA!AW20+BAWANA!AX20</f>
        <v>31.19</v>
      </c>
      <c r="Z20">
        <f>BAWANA!BD20+BAWANA!BE20</f>
        <v>31.19</v>
      </c>
      <c r="AA20">
        <f>BAWANA!X20+BAWANA!Y20</f>
        <v>31.19</v>
      </c>
      <c r="AB20">
        <f>BAWANA!AE20+BAWANA!AF20</f>
        <v>31.19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247.62</v>
      </c>
      <c r="E21">
        <f>BAWANA!AM21</f>
        <v>0</v>
      </c>
      <c r="F21">
        <f t="shared" si="4"/>
        <v>256</v>
      </c>
      <c r="G21">
        <f t="shared" si="5"/>
        <v>247.62</v>
      </c>
      <c r="H21" s="154"/>
      <c r="I21">
        <f>BRPL_EOD!AK21+BRPL_EOD!AL21</f>
        <v>97.1</v>
      </c>
      <c r="J21">
        <f>BYPL_EOD!AK21+BYPL_EOD!AL21</f>
        <v>48.66</v>
      </c>
      <c r="K21">
        <f>MES_EOD!AK21+MES_EOD!AL21</f>
        <v>5.68</v>
      </c>
      <c r="L21">
        <f>NDMC_EOD!AK21+NDMC_EOD!AL21</f>
        <v>28.33</v>
      </c>
      <c r="M21">
        <f>TPDDL_EOD!AK21+TPDDL_EOD!AL21</f>
        <v>67.84</v>
      </c>
      <c r="N21">
        <f t="shared" si="0"/>
        <v>247.60999999999999</v>
      </c>
      <c r="O21" s="154">
        <f t="shared" si="1"/>
        <v>1.0000000000019327E-2</v>
      </c>
      <c r="P21">
        <v>97.103921489439045</v>
      </c>
      <c r="Q21">
        <v>48.66196518718953</v>
      </c>
      <c r="R21">
        <v>5.6802293929970515</v>
      </c>
      <c r="S21">
        <v>28.331144137958887</v>
      </c>
      <c r="T21">
        <v>67.8427397924155</v>
      </c>
      <c r="U21" s="156">
        <f t="shared" si="2"/>
        <v>247.62000000000003</v>
      </c>
      <c r="V21" s="154">
        <f t="shared" si="3"/>
        <v>0</v>
      </c>
      <c r="Y21">
        <f>BAWANA!AW21+BAWANA!AX21</f>
        <v>31.19</v>
      </c>
      <c r="Z21">
        <f>BAWANA!BD21+BAWANA!BE21</f>
        <v>31.19</v>
      </c>
      <c r="AA21">
        <f>BAWANA!X21+BAWANA!Y21</f>
        <v>31.19</v>
      </c>
      <c r="AB21">
        <f>BAWANA!AE21+BAWANA!AF21</f>
        <v>31.19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247.62</v>
      </c>
      <c r="E22">
        <f>BAWANA!AM22</f>
        <v>0</v>
      </c>
      <c r="F22">
        <f t="shared" si="4"/>
        <v>256</v>
      </c>
      <c r="G22">
        <f t="shared" si="5"/>
        <v>247.62</v>
      </c>
      <c r="H22" s="154"/>
      <c r="I22">
        <f>BRPL_EOD!AK22+BRPL_EOD!AL22</f>
        <v>97.1</v>
      </c>
      <c r="J22">
        <f>BYPL_EOD!AK22+BYPL_EOD!AL22</f>
        <v>48.66</v>
      </c>
      <c r="K22">
        <f>MES_EOD!AK22+MES_EOD!AL22</f>
        <v>5.68</v>
      </c>
      <c r="L22">
        <f>NDMC_EOD!AK22+NDMC_EOD!AL22</f>
        <v>28.33</v>
      </c>
      <c r="M22">
        <f>TPDDL_EOD!AK22+TPDDL_EOD!AL22</f>
        <v>67.84</v>
      </c>
      <c r="N22">
        <f t="shared" si="0"/>
        <v>247.60999999999999</v>
      </c>
      <c r="O22" s="154">
        <f t="shared" si="1"/>
        <v>1.0000000000019327E-2</v>
      </c>
      <c r="P22">
        <v>97.103921489439045</v>
      </c>
      <c r="Q22">
        <v>48.66196518718953</v>
      </c>
      <c r="R22">
        <v>5.6802293929970515</v>
      </c>
      <c r="S22">
        <v>28.331144137958887</v>
      </c>
      <c r="T22">
        <v>67.8427397924155</v>
      </c>
      <c r="U22" s="156">
        <f t="shared" si="2"/>
        <v>247.62000000000003</v>
      </c>
      <c r="V22" s="154">
        <f t="shared" si="3"/>
        <v>0</v>
      </c>
      <c r="Y22">
        <f>BAWANA!AW22+BAWANA!AX22</f>
        <v>31.19</v>
      </c>
      <c r="Z22">
        <f>BAWANA!BD22+BAWANA!BE22</f>
        <v>31.19</v>
      </c>
      <c r="AA22">
        <f>BAWANA!X22+BAWANA!Y22</f>
        <v>31.19</v>
      </c>
      <c r="AB22">
        <f>BAWANA!AE22+BAWANA!AF22</f>
        <v>31.19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247.62</v>
      </c>
      <c r="E23">
        <f>BAWANA!AM23</f>
        <v>0</v>
      </c>
      <c r="F23">
        <f t="shared" si="4"/>
        <v>256</v>
      </c>
      <c r="G23">
        <f t="shared" si="5"/>
        <v>247.62</v>
      </c>
      <c r="H23" s="154"/>
      <c r="I23">
        <f>BRPL_EOD!AK23+BRPL_EOD!AL23</f>
        <v>97.1</v>
      </c>
      <c r="J23">
        <f>BYPL_EOD!AK23+BYPL_EOD!AL23</f>
        <v>48.66</v>
      </c>
      <c r="K23">
        <f>MES_EOD!AK23+MES_EOD!AL23</f>
        <v>5.68</v>
      </c>
      <c r="L23">
        <f>NDMC_EOD!AK23+NDMC_EOD!AL23</f>
        <v>28.33</v>
      </c>
      <c r="M23">
        <f>TPDDL_EOD!AK23+TPDDL_EOD!AL23</f>
        <v>67.84</v>
      </c>
      <c r="N23">
        <f t="shared" si="0"/>
        <v>247.60999999999999</v>
      </c>
      <c r="O23" s="154">
        <f t="shared" si="1"/>
        <v>1.0000000000019327E-2</v>
      </c>
      <c r="P23">
        <v>97.103921489439045</v>
      </c>
      <c r="Q23">
        <v>48.66196518718953</v>
      </c>
      <c r="R23">
        <v>5.6802293929970515</v>
      </c>
      <c r="S23">
        <v>28.331144137958887</v>
      </c>
      <c r="T23">
        <v>67.8427397924155</v>
      </c>
      <c r="U23" s="156">
        <f t="shared" si="2"/>
        <v>247.62000000000003</v>
      </c>
      <c r="V23" s="154">
        <f t="shared" si="3"/>
        <v>0</v>
      </c>
      <c r="Y23">
        <f>BAWANA!AW23+BAWANA!AX23</f>
        <v>31.19</v>
      </c>
      <c r="Z23">
        <f>BAWANA!BD23+BAWANA!BE23</f>
        <v>31.19</v>
      </c>
      <c r="AA23">
        <f>BAWANA!X23+BAWANA!Y23</f>
        <v>31.19</v>
      </c>
      <c r="AB23">
        <f>BAWANA!AE23+BAWANA!AF23</f>
        <v>31.19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247.62</v>
      </c>
      <c r="E24">
        <f>BAWANA!AM24</f>
        <v>0</v>
      </c>
      <c r="F24">
        <f t="shared" si="4"/>
        <v>256</v>
      </c>
      <c r="G24">
        <f t="shared" si="5"/>
        <v>247.62</v>
      </c>
      <c r="H24" s="154"/>
      <c r="I24">
        <f>BRPL_EOD!AK24+BRPL_EOD!AL24</f>
        <v>97.1</v>
      </c>
      <c r="J24">
        <f>BYPL_EOD!AK24+BYPL_EOD!AL24</f>
        <v>48.66</v>
      </c>
      <c r="K24">
        <f>MES_EOD!AK24+MES_EOD!AL24</f>
        <v>5.68</v>
      </c>
      <c r="L24">
        <f>NDMC_EOD!AK24+NDMC_EOD!AL24</f>
        <v>28.33</v>
      </c>
      <c r="M24">
        <f>TPDDL_EOD!AK24+TPDDL_EOD!AL24</f>
        <v>67.84</v>
      </c>
      <c r="N24">
        <f t="shared" si="0"/>
        <v>247.60999999999999</v>
      </c>
      <c r="O24" s="154">
        <f t="shared" si="1"/>
        <v>1.0000000000019327E-2</v>
      </c>
      <c r="P24">
        <v>97.103921489439045</v>
      </c>
      <c r="Q24">
        <v>48.66196518718953</v>
      </c>
      <c r="R24">
        <v>5.6802293929970515</v>
      </c>
      <c r="S24">
        <v>28.331144137958887</v>
      </c>
      <c r="T24">
        <v>67.8427397924155</v>
      </c>
      <c r="U24" s="156">
        <f t="shared" si="2"/>
        <v>247.62000000000003</v>
      </c>
      <c r="V24" s="154">
        <f t="shared" si="3"/>
        <v>0</v>
      </c>
      <c r="Y24">
        <f>BAWANA!AW24+BAWANA!AX24</f>
        <v>31.19</v>
      </c>
      <c r="Z24">
        <f>BAWANA!BD24+BAWANA!BE24</f>
        <v>31.19</v>
      </c>
      <c r="AA24">
        <f>BAWANA!X24+BAWANA!Y24</f>
        <v>31.19</v>
      </c>
      <c r="AB24">
        <f>BAWANA!AE24+BAWANA!AF24</f>
        <v>31.19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247.62</v>
      </c>
      <c r="E25">
        <f>BAWANA!AM25</f>
        <v>0</v>
      </c>
      <c r="F25">
        <f t="shared" si="4"/>
        <v>256</v>
      </c>
      <c r="G25">
        <f t="shared" si="5"/>
        <v>247.62</v>
      </c>
      <c r="H25" s="154"/>
      <c r="I25">
        <f>BRPL_EOD!AK25+BRPL_EOD!AL25</f>
        <v>97.1</v>
      </c>
      <c r="J25">
        <f>BYPL_EOD!AK25+BYPL_EOD!AL25</f>
        <v>48.66</v>
      </c>
      <c r="K25">
        <f>MES_EOD!AK25+MES_EOD!AL25</f>
        <v>5.68</v>
      </c>
      <c r="L25">
        <f>NDMC_EOD!AK25+NDMC_EOD!AL25</f>
        <v>28.33</v>
      </c>
      <c r="M25">
        <f>TPDDL_EOD!AK25+TPDDL_EOD!AL25</f>
        <v>67.84</v>
      </c>
      <c r="N25">
        <f t="shared" si="0"/>
        <v>247.60999999999999</v>
      </c>
      <c r="O25" s="154">
        <f t="shared" si="1"/>
        <v>1.0000000000019327E-2</v>
      </c>
      <c r="P25">
        <v>97.103921489439045</v>
      </c>
      <c r="Q25">
        <v>48.66196518718953</v>
      </c>
      <c r="R25">
        <v>5.6802293929970515</v>
      </c>
      <c r="S25">
        <v>28.331144137958887</v>
      </c>
      <c r="T25">
        <v>67.8427397924155</v>
      </c>
      <c r="U25" s="156">
        <f t="shared" si="2"/>
        <v>247.62000000000003</v>
      </c>
      <c r="V25" s="154">
        <f t="shared" si="3"/>
        <v>0</v>
      </c>
      <c r="Y25">
        <f>BAWANA!AW25+BAWANA!AX25</f>
        <v>31.19</v>
      </c>
      <c r="Z25">
        <f>BAWANA!BD25+BAWANA!BE25</f>
        <v>31.19</v>
      </c>
      <c r="AA25">
        <f>BAWANA!X25+BAWANA!Y25</f>
        <v>31.19</v>
      </c>
      <c r="AB25">
        <f>BAWANA!AE25+BAWANA!AF25</f>
        <v>31.19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247.62</v>
      </c>
      <c r="E26">
        <f>BAWANA!AM26</f>
        <v>0</v>
      </c>
      <c r="F26">
        <f t="shared" si="4"/>
        <v>256</v>
      </c>
      <c r="G26">
        <f t="shared" si="5"/>
        <v>247.62</v>
      </c>
      <c r="H26" s="154"/>
      <c r="I26">
        <f>BRPL_EOD!AK26+BRPL_EOD!AL26</f>
        <v>97.1</v>
      </c>
      <c r="J26">
        <f>BYPL_EOD!AK26+BYPL_EOD!AL26</f>
        <v>48.66</v>
      </c>
      <c r="K26">
        <f>MES_EOD!AK26+MES_EOD!AL26</f>
        <v>5.68</v>
      </c>
      <c r="L26">
        <f>NDMC_EOD!AK26+NDMC_EOD!AL26</f>
        <v>28.33</v>
      </c>
      <c r="M26">
        <f>TPDDL_EOD!AK26+TPDDL_EOD!AL26</f>
        <v>67.84</v>
      </c>
      <c r="N26">
        <f t="shared" si="0"/>
        <v>247.60999999999999</v>
      </c>
      <c r="O26" s="154">
        <f t="shared" si="1"/>
        <v>1.0000000000019327E-2</v>
      </c>
      <c r="P26">
        <v>97.103921489439045</v>
      </c>
      <c r="Q26">
        <v>48.66196518718953</v>
      </c>
      <c r="R26">
        <v>5.6802293929970515</v>
      </c>
      <c r="S26">
        <v>28.331144137958887</v>
      </c>
      <c r="T26">
        <v>67.8427397924155</v>
      </c>
      <c r="U26" s="156">
        <f t="shared" si="2"/>
        <v>247.62000000000003</v>
      </c>
      <c r="V26" s="154">
        <f t="shared" si="3"/>
        <v>0</v>
      </c>
      <c r="Y26">
        <f>BAWANA!AW26+BAWANA!AX26</f>
        <v>31.19</v>
      </c>
      <c r="Z26">
        <f>BAWANA!BD26+BAWANA!BE26</f>
        <v>31.19</v>
      </c>
      <c r="AA26">
        <f>BAWANA!X26+BAWANA!Y26</f>
        <v>31.19</v>
      </c>
      <c r="AB26">
        <f>BAWANA!AE26+BAWANA!AF26</f>
        <v>31.19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247.62</v>
      </c>
      <c r="E27">
        <f>BAWANA!AM27</f>
        <v>0</v>
      </c>
      <c r="F27">
        <f t="shared" si="4"/>
        <v>256</v>
      </c>
      <c r="G27">
        <f t="shared" si="5"/>
        <v>247.62</v>
      </c>
      <c r="H27" s="154"/>
      <c r="I27">
        <f>BRPL_EOD!AK27+BRPL_EOD!AL27</f>
        <v>97.1</v>
      </c>
      <c r="J27">
        <f>BYPL_EOD!AK27+BYPL_EOD!AL27</f>
        <v>48.66</v>
      </c>
      <c r="K27">
        <f>MES_EOD!AK27+MES_EOD!AL27</f>
        <v>5.68</v>
      </c>
      <c r="L27">
        <f>NDMC_EOD!AK27+NDMC_EOD!AL27</f>
        <v>28.33</v>
      </c>
      <c r="M27">
        <f>TPDDL_EOD!AK27+TPDDL_EOD!AL27</f>
        <v>67.84</v>
      </c>
      <c r="N27">
        <f t="shared" si="0"/>
        <v>247.60999999999999</v>
      </c>
      <c r="O27" s="154">
        <f t="shared" si="1"/>
        <v>1.0000000000019327E-2</v>
      </c>
      <c r="P27">
        <v>97.103921489439045</v>
      </c>
      <c r="Q27">
        <v>48.66196518718953</v>
      </c>
      <c r="R27">
        <v>5.6802293929970515</v>
      </c>
      <c r="S27">
        <v>28.331144137958887</v>
      </c>
      <c r="T27">
        <v>67.8427397924155</v>
      </c>
      <c r="U27" s="156">
        <f t="shared" si="2"/>
        <v>247.62000000000003</v>
      </c>
      <c r="V27" s="154">
        <f t="shared" si="3"/>
        <v>0</v>
      </c>
      <c r="Y27">
        <f>BAWANA!AW27+BAWANA!AX27</f>
        <v>31.19</v>
      </c>
      <c r="Z27">
        <f>BAWANA!BD27+BAWANA!BE27</f>
        <v>31.19</v>
      </c>
      <c r="AA27">
        <f>BAWANA!X27+BAWANA!Y27</f>
        <v>31.19</v>
      </c>
      <c r="AB27">
        <f>BAWANA!AE27+BAWANA!AF27</f>
        <v>31.19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247.62</v>
      </c>
      <c r="E28">
        <f>BAWANA!AM28</f>
        <v>0</v>
      </c>
      <c r="F28">
        <f t="shared" si="4"/>
        <v>256</v>
      </c>
      <c r="G28">
        <f t="shared" si="5"/>
        <v>247.62</v>
      </c>
      <c r="H28" s="154"/>
      <c r="I28">
        <f>BRPL_EOD!AK28+BRPL_EOD!AL28</f>
        <v>97.1</v>
      </c>
      <c r="J28">
        <f>BYPL_EOD!AK28+BYPL_EOD!AL28</f>
        <v>48.66</v>
      </c>
      <c r="K28">
        <f>MES_EOD!AK28+MES_EOD!AL28</f>
        <v>5.68</v>
      </c>
      <c r="L28">
        <f>NDMC_EOD!AK28+NDMC_EOD!AL28</f>
        <v>28.33</v>
      </c>
      <c r="M28">
        <f>TPDDL_EOD!AK28+TPDDL_EOD!AL28</f>
        <v>67.84</v>
      </c>
      <c r="N28">
        <f t="shared" si="0"/>
        <v>247.60999999999999</v>
      </c>
      <c r="O28" s="154">
        <f t="shared" si="1"/>
        <v>1.0000000000019327E-2</v>
      </c>
      <c r="P28">
        <v>97.103921489439045</v>
      </c>
      <c r="Q28">
        <v>48.66196518718953</v>
      </c>
      <c r="R28">
        <v>5.6802293929970515</v>
      </c>
      <c r="S28">
        <v>28.331144137958887</v>
      </c>
      <c r="T28">
        <v>67.8427397924155</v>
      </c>
      <c r="U28" s="156">
        <f t="shared" si="2"/>
        <v>247.62000000000003</v>
      </c>
      <c r="V28" s="154">
        <f t="shared" si="3"/>
        <v>0</v>
      </c>
      <c r="Y28">
        <f>BAWANA!AW28+BAWANA!AX28</f>
        <v>31.19</v>
      </c>
      <c r="Z28">
        <f>BAWANA!BD28+BAWANA!BE28</f>
        <v>31.19</v>
      </c>
      <c r="AA28">
        <f>BAWANA!X28+BAWANA!Y28</f>
        <v>31.19</v>
      </c>
      <c r="AB28">
        <f>BAWANA!AE28+BAWANA!AF28</f>
        <v>31.19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247.62</v>
      </c>
      <c r="E29">
        <f>BAWANA!AM29</f>
        <v>0</v>
      </c>
      <c r="F29">
        <f t="shared" si="4"/>
        <v>256</v>
      </c>
      <c r="G29">
        <f t="shared" si="5"/>
        <v>247.62</v>
      </c>
      <c r="H29" s="154"/>
      <c r="I29">
        <f>BRPL_EOD!AK29+BRPL_EOD!AL29</f>
        <v>97.1</v>
      </c>
      <c r="J29">
        <f>BYPL_EOD!AK29+BYPL_EOD!AL29</f>
        <v>48.66</v>
      </c>
      <c r="K29">
        <f>MES_EOD!AK29+MES_EOD!AL29</f>
        <v>5.68</v>
      </c>
      <c r="L29">
        <f>NDMC_EOD!AK29+NDMC_EOD!AL29</f>
        <v>28.33</v>
      </c>
      <c r="M29">
        <f>TPDDL_EOD!AK29+TPDDL_EOD!AL29</f>
        <v>67.84</v>
      </c>
      <c r="N29">
        <f t="shared" si="0"/>
        <v>247.60999999999999</v>
      </c>
      <c r="O29" s="154">
        <f t="shared" si="1"/>
        <v>1.0000000000019327E-2</v>
      </c>
      <c r="P29">
        <v>97.103921489439045</v>
      </c>
      <c r="Q29">
        <v>48.66196518718953</v>
      </c>
      <c r="R29">
        <v>5.6802293929970515</v>
      </c>
      <c r="S29">
        <v>28.331144137958887</v>
      </c>
      <c r="T29">
        <v>67.8427397924155</v>
      </c>
      <c r="U29" s="156">
        <f t="shared" si="2"/>
        <v>247.62000000000003</v>
      </c>
      <c r="V29" s="154">
        <f t="shared" si="3"/>
        <v>0</v>
      </c>
      <c r="Y29">
        <f>BAWANA!AW29+BAWANA!AX29</f>
        <v>31.19</v>
      </c>
      <c r="Z29">
        <f>BAWANA!BD29+BAWANA!BE29</f>
        <v>31.19</v>
      </c>
      <c r="AA29">
        <f>BAWANA!X29+BAWANA!Y29</f>
        <v>31.19</v>
      </c>
      <c r="AB29">
        <f>BAWANA!AE29+BAWANA!AF29</f>
        <v>31.19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247.62</v>
      </c>
      <c r="E30">
        <f>BAWANA!AM30</f>
        <v>0</v>
      </c>
      <c r="F30">
        <f t="shared" si="4"/>
        <v>256</v>
      </c>
      <c r="G30">
        <f t="shared" si="5"/>
        <v>247.62</v>
      </c>
      <c r="H30" s="154"/>
      <c r="I30">
        <f>BRPL_EOD!AK30+BRPL_EOD!AL30</f>
        <v>97.1</v>
      </c>
      <c r="J30">
        <f>BYPL_EOD!AK30+BYPL_EOD!AL30</f>
        <v>48.66</v>
      </c>
      <c r="K30">
        <f>MES_EOD!AK30+MES_EOD!AL30</f>
        <v>5.68</v>
      </c>
      <c r="L30">
        <f>NDMC_EOD!AK30+NDMC_EOD!AL30</f>
        <v>28.33</v>
      </c>
      <c r="M30">
        <f>TPDDL_EOD!AK30+TPDDL_EOD!AL30</f>
        <v>67.84</v>
      </c>
      <c r="N30">
        <f t="shared" si="0"/>
        <v>247.60999999999999</v>
      </c>
      <c r="O30" s="154">
        <f t="shared" si="1"/>
        <v>1.0000000000019327E-2</v>
      </c>
      <c r="P30">
        <v>97.103921489439045</v>
      </c>
      <c r="Q30">
        <v>48.66196518718953</v>
      </c>
      <c r="R30">
        <v>5.6802293929970515</v>
      </c>
      <c r="S30">
        <v>28.331144137958887</v>
      </c>
      <c r="T30">
        <v>67.8427397924155</v>
      </c>
      <c r="U30" s="156">
        <f t="shared" si="2"/>
        <v>247.62000000000003</v>
      </c>
      <c r="V30" s="154">
        <f t="shared" si="3"/>
        <v>0</v>
      </c>
      <c r="Y30">
        <f>BAWANA!AW30+BAWANA!AX30</f>
        <v>31.19</v>
      </c>
      <c r="Z30">
        <f>BAWANA!BD30+BAWANA!BE30</f>
        <v>31.19</v>
      </c>
      <c r="AA30">
        <f>BAWANA!X30+BAWANA!Y30</f>
        <v>31.19</v>
      </c>
      <c r="AB30">
        <f>BAWANA!AE30+BAWANA!AF30</f>
        <v>31.19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247.62</v>
      </c>
      <c r="E31">
        <f>BAWANA!AM31</f>
        <v>0</v>
      </c>
      <c r="F31">
        <f t="shared" si="4"/>
        <v>256</v>
      </c>
      <c r="G31">
        <f t="shared" si="5"/>
        <v>247.62</v>
      </c>
      <c r="H31" s="154"/>
      <c r="I31">
        <f>BRPL_EOD!AK31+BRPL_EOD!AL31</f>
        <v>97.1</v>
      </c>
      <c r="J31">
        <f>BYPL_EOD!AK31+BYPL_EOD!AL31</f>
        <v>48.66</v>
      </c>
      <c r="K31">
        <f>MES_EOD!AK31+MES_EOD!AL31</f>
        <v>5.68</v>
      </c>
      <c r="L31">
        <f>NDMC_EOD!AK31+NDMC_EOD!AL31</f>
        <v>28.33</v>
      </c>
      <c r="M31">
        <f>TPDDL_EOD!AK31+TPDDL_EOD!AL31</f>
        <v>67.84</v>
      </c>
      <c r="N31">
        <f t="shared" si="0"/>
        <v>247.60999999999999</v>
      </c>
      <c r="O31" s="154">
        <f t="shared" si="1"/>
        <v>1.0000000000019327E-2</v>
      </c>
      <c r="P31">
        <v>97.103921489439045</v>
      </c>
      <c r="Q31">
        <v>48.66196518718953</v>
      </c>
      <c r="R31">
        <v>5.6802293929970515</v>
      </c>
      <c r="S31">
        <v>28.331144137958887</v>
      </c>
      <c r="T31">
        <v>67.8427397924155</v>
      </c>
      <c r="U31" s="156">
        <f t="shared" si="2"/>
        <v>247.62000000000003</v>
      </c>
      <c r="V31" s="154">
        <f t="shared" si="3"/>
        <v>0</v>
      </c>
      <c r="Y31">
        <f>BAWANA!AW31+BAWANA!AX31</f>
        <v>31.19</v>
      </c>
      <c r="Z31">
        <f>BAWANA!BD31+BAWANA!BE31</f>
        <v>31.19</v>
      </c>
      <c r="AA31">
        <f>BAWANA!X31+BAWANA!Y31</f>
        <v>31.19</v>
      </c>
      <c r="AB31">
        <f>BAWANA!AE31+BAWANA!AF31</f>
        <v>31.19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247.62</v>
      </c>
      <c r="E32">
        <f>BAWANA!AM32</f>
        <v>0</v>
      </c>
      <c r="F32">
        <f t="shared" si="4"/>
        <v>256</v>
      </c>
      <c r="G32">
        <f t="shared" si="5"/>
        <v>247.62</v>
      </c>
      <c r="H32" s="154"/>
      <c r="I32">
        <f>BRPL_EOD!AK32+BRPL_EOD!AL32</f>
        <v>97.1</v>
      </c>
      <c r="J32">
        <f>BYPL_EOD!AK32+BYPL_EOD!AL32</f>
        <v>48.66</v>
      </c>
      <c r="K32">
        <f>MES_EOD!AK32+MES_EOD!AL32</f>
        <v>5.68</v>
      </c>
      <c r="L32">
        <f>NDMC_EOD!AK32+NDMC_EOD!AL32</f>
        <v>28.33</v>
      </c>
      <c r="M32">
        <f>TPDDL_EOD!AK32+TPDDL_EOD!AL32</f>
        <v>67.84</v>
      </c>
      <c r="N32">
        <f t="shared" si="0"/>
        <v>247.60999999999999</v>
      </c>
      <c r="O32" s="154">
        <f t="shared" si="1"/>
        <v>1.0000000000019327E-2</v>
      </c>
      <c r="P32">
        <v>97.103921489439045</v>
      </c>
      <c r="Q32">
        <v>48.66196518718953</v>
      </c>
      <c r="R32">
        <v>5.6802293929970515</v>
      </c>
      <c r="S32">
        <v>28.331144137958887</v>
      </c>
      <c r="T32">
        <v>67.8427397924155</v>
      </c>
      <c r="U32" s="156">
        <f t="shared" si="2"/>
        <v>247.62000000000003</v>
      </c>
      <c r="V32" s="154">
        <f t="shared" si="3"/>
        <v>0</v>
      </c>
      <c r="Y32">
        <f>BAWANA!AW32+BAWANA!AX32</f>
        <v>31.19</v>
      </c>
      <c r="Z32">
        <f>BAWANA!BD32+BAWANA!BE32</f>
        <v>31.19</v>
      </c>
      <c r="AA32">
        <f>BAWANA!X32+BAWANA!Y32</f>
        <v>31.19</v>
      </c>
      <c r="AB32">
        <f>BAWANA!AE32+BAWANA!AF32</f>
        <v>31.19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247.62</v>
      </c>
      <c r="E33">
        <f>BAWANA!AM33</f>
        <v>0</v>
      </c>
      <c r="F33">
        <f t="shared" si="4"/>
        <v>256</v>
      </c>
      <c r="G33">
        <f t="shared" si="5"/>
        <v>247.62</v>
      </c>
      <c r="H33" s="154"/>
      <c r="I33">
        <f>BRPL_EOD!AK33+BRPL_EOD!AL33</f>
        <v>97.1</v>
      </c>
      <c r="J33">
        <f>BYPL_EOD!AK33+BYPL_EOD!AL33</f>
        <v>48.66</v>
      </c>
      <c r="K33">
        <f>MES_EOD!AK33+MES_EOD!AL33</f>
        <v>5.68</v>
      </c>
      <c r="L33">
        <f>NDMC_EOD!AK33+NDMC_EOD!AL33</f>
        <v>28.33</v>
      </c>
      <c r="M33">
        <f>TPDDL_EOD!AK33+TPDDL_EOD!AL33</f>
        <v>67.84</v>
      </c>
      <c r="N33">
        <f t="shared" si="0"/>
        <v>247.60999999999999</v>
      </c>
      <c r="O33" s="154">
        <f t="shared" si="1"/>
        <v>1.0000000000019327E-2</v>
      </c>
      <c r="P33">
        <v>97.103921489439045</v>
      </c>
      <c r="Q33">
        <v>48.66196518718953</v>
      </c>
      <c r="R33">
        <v>5.6802293929970515</v>
      </c>
      <c r="S33">
        <v>28.331144137958887</v>
      </c>
      <c r="T33">
        <v>67.8427397924155</v>
      </c>
      <c r="U33" s="156">
        <f t="shared" si="2"/>
        <v>247.62000000000003</v>
      </c>
      <c r="V33" s="154">
        <f t="shared" si="3"/>
        <v>0</v>
      </c>
      <c r="Y33">
        <f>BAWANA!AW33+BAWANA!AX33</f>
        <v>31.19</v>
      </c>
      <c r="Z33">
        <f>BAWANA!BD33+BAWANA!BE33</f>
        <v>31.19</v>
      </c>
      <c r="AA33">
        <f>BAWANA!X33+BAWANA!Y33</f>
        <v>31.19</v>
      </c>
      <c r="AB33">
        <f>BAWANA!AE33+BAWANA!AF33</f>
        <v>31.19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247.62</v>
      </c>
      <c r="E34">
        <f>BAWANA!AM34</f>
        <v>0</v>
      </c>
      <c r="F34">
        <f t="shared" si="4"/>
        <v>256</v>
      </c>
      <c r="G34">
        <f t="shared" si="5"/>
        <v>247.62</v>
      </c>
      <c r="H34" s="154"/>
      <c r="I34">
        <f>BRPL_EOD!AK34+BRPL_EOD!AL34</f>
        <v>97.1</v>
      </c>
      <c r="J34">
        <f>BYPL_EOD!AK34+BYPL_EOD!AL34</f>
        <v>48.66</v>
      </c>
      <c r="K34">
        <f>MES_EOD!AK34+MES_EOD!AL34</f>
        <v>5.68</v>
      </c>
      <c r="L34">
        <f>NDMC_EOD!AK34+NDMC_EOD!AL34</f>
        <v>28.33</v>
      </c>
      <c r="M34">
        <f>TPDDL_EOD!AK34+TPDDL_EOD!AL34</f>
        <v>67.84</v>
      </c>
      <c r="N34">
        <f t="shared" si="0"/>
        <v>247.60999999999999</v>
      </c>
      <c r="O34" s="154">
        <f t="shared" si="1"/>
        <v>1.0000000000019327E-2</v>
      </c>
      <c r="P34">
        <v>97.103921489439045</v>
      </c>
      <c r="Q34">
        <v>48.66196518718953</v>
      </c>
      <c r="R34">
        <v>5.6802293929970515</v>
      </c>
      <c r="S34">
        <v>28.331144137958887</v>
      </c>
      <c r="T34">
        <v>67.8427397924155</v>
      </c>
      <c r="U34" s="156">
        <f t="shared" si="2"/>
        <v>247.62000000000003</v>
      </c>
      <c r="V34" s="154">
        <f t="shared" si="3"/>
        <v>0</v>
      </c>
      <c r="Y34">
        <f>BAWANA!AW34+BAWANA!AX34</f>
        <v>31.19</v>
      </c>
      <c r="Z34">
        <f>BAWANA!BD34+BAWANA!BE34</f>
        <v>31.19</v>
      </c>
      <c r="AA34">
        <f>BAWANA!X34+BAWANA!Y34</f>
        <v>31.19</v>
      </c>
      <c r="AB34">
        <f>BAWANA!AE34+BAWANA!AF34</f>
        <v>31.19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243.62</v>
      </c>
      <c r="E35">
        <f>BAWANA!AM35</f>
        <v>0</v>
      </c>
      <c r="F35">
        <f t="shared" si="4"/>
        <v>256</v>
      </c>
      <c r="G35">
        <f t="shared" si="5"/>
        <v>243.62</v>
      </c>
      <c r="H35" s="154"/>
      <c r="I35">
        <f>BRPL_EOD!AK35+BRPL_EOD!AL35</f>
        <v>95.54</v>
      </c>
      <c r="J35">
        <f>BYPL_EOD!AK35+BYPL_EOD!AL35</f>
        <v>47.88</v>
      </c>
      <c r="K35">
        <f>MES_EOD!AK35+MES_EOD!AL35</f>
        <v>5.59</v>
      </c>
      <c r="L35">
        <f>NDMC_EOD!AK35+NDMC_EOD!AL35</f>
        <v>27.87</v>
      </c>
      <c r="M35">
        <f>TPDDL_EOD!AK35+TPDDL_EOD!AL35</f>
        <v>66.75</v>
      </c>
      <c r="N35">
        <f t="shared" si="0"/>
        <v>243.63000000000002</v>
      </c>
      <c r="O35" s="154">
        <f t="shared" si="1"/>
        <v>-1.0000000000019327E-2</v>
      </c>
      <c r="P35">
        <v>95.536078479661782</v>
      </c>
      <c r="Q35">
        <v>47.878034724787589</v>
      </c>
      <c r="R35">
        <v>5.5897705537084921</v>
      </c>
      <c r="S35">
        <v>27.868856052210319</v>
      </c>
      <c r="T35">
        <v>66.747260189631817</v>
      </c>
      <c r="U35" s="156">
        <f t="shared" si="2"/>
        <v>243.61999999999998</v>
      </c>
      <c r="V35" s="154">
        <f t="shared" si="3"/>
        <v>0</v>
      </c>
      <c r="Y35">
        <f>BAWANA!AW35+BAWANA!AX35</f>
        <v>30.69</v>
      </c>
      <c r="Z35">
        <f>BAWANA!BD35+BAWANA!BE35</f>
        <v>30.69</v>
      </c>
      <c r="AA35">
        <f>BAWANA!X35+BAWANA!Y35</f>
        <v>30.69</v>
      </c>
      <c r="AB35">
        <f>BAWANA!AE35+BAWANA!AF35</f>
        <v>30.69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243.62</v>
      </c>
      <c r="E36">
        <f>BAWANA!AM36</f>
        <v>0</v>
      </c>
      <c r="F36">
        <f t="shared" si="4"/>
        <v>256</v>
      </c>
      <c r="G36">
        <f t="shared" si="5"/>
        <v>243.62</v>
      </c>
      <c r="H36" s="154"/>
      <c r="I36">
        <f>BRPL_EOD!AK36+BRPL_EOD!AL36</f>
        <v>95.54</v>
      </c>
      <c r="J36">
        <f>BYPL_EOD!AK36+BYPL_EOD!AL36</f>
        <v>47.88</v>
      </c>
      <c r="K36">
        <f>MES_EOD!AK36+MES_EOD!AL36</f>
        <v>5.59</v>
      </c>
      <c r="L36">
        <f>NDMC_EOD!AK36+NDMC_EOD!AL36</f>
        <v>27.87</v>
      </c>
      <c r="M36">
        <f>TPDDL_EOD!AK36+TPDDL_EOD!AL36</f>
        <v>66.75</v>
      </c>
      <c r="N36">
        <f t="shared" si="0"/>
        <v>243.63000000000002</v>
      </c>
      <c r="O36" s="154">
        <f t="shared" si="1"/>
        <v>-1.0000000000019327E-2</v>
      </c>
      <c r="P36">
        <v>95.536078479661782</v>
      </c>
      <c r="Q36">
        <v>47.878034724787589</v>
      </c>
      <c r="R36">
        <v>5.5897705537084921</v>
      </c>
      <c r="S36">
        <v>27.868856052210319</v>
      </c>
      <c r="T36">
        <v>66.747260189631817</v>
      </c>
      <c r="U36" s="156">
        <f t="shared" si="2"/>
        <v>243.61999999999998</v>
      </c>
      <c r="V36" s="154">
        <f t="shared" si="3"/>
        <v>0</v>
      </c>
      <c r="Y36">
        <f>BAWANA!AW36+BAWANA!AX36</f>
        <v>30.69</v>
      </c>
      <c r="Z36">
        <f>BAWANA!BD36+BAWANA!BE36</f>
        <v>30.69</v>
      </c>
      <c r="AA36">
        <f>BAWANA!X36+BAWANA!Y36</f>
        <v>30.69</v>
      </c>
      <c r="AB36">
        <f>BAWANA!AE36+BAWANA!AF36</f>
        <v>30.69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243.62</v>
      </c>
      <c r="E37">
        <f>BAWANA!AM37</f>
        <v>0</v>
      </c>
      <c r="F37">
        <f t="shared" si="4"/>
        <v>256</v>
      </c>
      <c r="G37">
        <f t="shared" si="5"/>
        <v>243.62</v>
      </c>
      <c r="H37" s="154"/>
      <c r="I37">
        <f>BRPL_EOD!AK37+BRPL_EOD!AL37</f>
        <v>95.54</v>
      </c>
      <c r="J37">
        <f>BYPL_EOD!AK37+BYPL_EOD!AL37</f>
        <v>47.88</v>
      </c>
      <c r="K37">
        <f>MES_EOD!AK37+MES_EOD!AL37</f>
        <v>5.59</v>
      </c>
      <c r="L37">
        <f>NDMC_EOD!AK37+NDMC_EOD!AL37</f>
        <v>27.87</v>
      </c>
      <c r="M37">
        <f>TPDDL_EOD!AK37+TPDDL_EOD!AL37</f>
        <v>66.75</v>
      </c>
      <c r="N37">
        <f t="shared" si="0"/>
        <v>243.63000000000002</v>
      </c>
      <c r="O37" s="154">
        <f t="shared" si="1"/>
        <v>-1.0000000000019327E-2</v>
      </c>
      <c r="P37">
        <v>95.536078479661782</v>
      </c>
      <c r="Q37">
        <v>47.878034724787589</v>
      </c>
      <c r="R37">
        <v>5.5897705537084921</v>
      </c>
      <c r="S37">
        <v>27.868856052210319</v>
      </c>
      <c r="T37">
        <v>66.747260189631817</v>
      </c>
      <c r="U37" s="156">
        <f t="shared" si="2"/>
        <v>243.61999999999998</v>
      </c>
      <c r="V37" s="154">
        <f t="shared" si="3"/>
        <v>0</v>
      </c>
      <c r="Y37">
        <f>BAWANA!AW37+BAWANA!AX37</f>
        <v>30.69</v>
      </c>
      <c r="Z37">
        <f>BAWANA!BD37+BAWANA!BE37</f>
        <v>30.69</v>
      </c>
      <c r="AA37">
        <f>BAWANA!X37+BAWANA!Y37</f>
        <v>30.69</v>
      </c>
      <c r="AB37">
        <f>BAWANA!AE37+BAWANA!AF37</f>
        <v>30.69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243.62</v>
      </c>
      <c r="E38">
        <f>BAWANA!AM38</f>
        <v>0</v>
      </c>
      <c r="F38">
        <f t="shared" si="4"/>
        <v>256</v>
      </c>
      <c r="G38">
        <f t="shared" si="5"/>
        <v>243.62</v>
      </c>
      <c r="H38" s="154"/>
      <c r="I38">
        <f>BRPL_EOD!AK38+BRPL_EOD!AL38</f>
        <v>95.54</v>
      </c>
      <c r="J38">
        <f>BYPL_EOD!AK38+BYPL_EOD!AL38</f>
        <v>47.88</v>
      </c>
      <c r="K38">
        <f>MES_EOD!AK38+MES_EOD!AL38</f>
        <v>5.59</v>
      </c>
      <c r="L38">
        <f>NDMC_EOD!AK38+NDMC_EOD!AL38</f>
        <v>27.87</v>
      </c>
      <c r="M38">
        <f>TPDDL_EOD!AK38+TPDDL_EOD!AL38</f>
        <v>66.75</v>
      </c>
      <c r="N38">
        <f t="shared" si="0"/>
        <v>243.63000000000002</v>
      </c>
      <c r="O38" s="154">
        <f t="shared" si="1"/>
        <v>-1.0000000000019327E-2</v>
      </c>
      <c r="P38">
        <v>95.536078479661782</v>
      </c>
      <c r="Q38">
        <v>47.878034724787589</v>
      </c>
      <c r="R38">
        <v>5.5897705537084921</v>
      </c>
      <c r="S38">
        <v>27.868856052210319</v>
      </c>
      <c r="T38">
        <v>66.747260189631817</v>
      </c>
      <c r="U38" s="156">
        <f t="shared" si="2"/>
        <v>243.61999999999998</v>
      </c>
      <c r="V38" s="154">
        <f t="shared" si="3"/>
        <v>0</v>
      </c>
      <c r="Y38">
        <f>BAWANA!AW38+BAWANA!AX38</f>
        <v>30.69</v>
      </c>
      <c r="Z38">
        <f>BAWANA!BD38+BAWANA!BE38</f>
        <v>30.69</v>
      </c>
      <c r="AA38">
        <f>BAWANA!X38+BAWANA!Y38</f>
        <v>30.69</v>
      </c>
      <c r="AB38">
        <f>BAWANA!AE38+BAWANA!AF38</f>
        <v>30.69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243.62</v>
      </c>
      <c r="E39">
        <f>BAWANA!AM39</f>
        <v>0</v>
      </c>
      <c r="F39">
        <f t="shared" si="4"/>
        <v>256</v>
      </c>
      <c r="G39">
        <f t="shared" si="5"/>
        <v>243.62</v>
      </c>
      <c r="H39" s="154"/>
      <c r="I39">
        <f>BRPL_EOD!AK39+BRPL_EOD!AL39</f>
        <v>95.54</v>
      </c>
      <c r="J39">
        <f>BYPL_EOD!AK39+BYPL_EOD!AL39</f>
        <v>47.88</v>
      </c>
      <c r="K39">
        <f>MES_EOD!AK39+MES_EOD!AL39</f>
        <v>5.59</v>
      </c>
      <c r="L39">
        <f>NDMC_EOD!AK39+NDMC_EOD!AL39</f>
        <v>27.87</v>
      </c>
      <c r="M39">
        <f>TPDDL_EOD!AK39+TPDDL_EOD!AL39</f>
        <v>66.75</v>
      </c>
      <c r="N39">
        <f t="shared" si="0"/>
        <v>243.63000000000002</v>
      </c>
      <c r="O39" s="154">
        <f t="shared" si="1"/>
        <v>-1.0000000000019327E-2</v>
      </c>
      <c r="P39">
        <v>95.536078479661782</v>
      </c>
      <c r="Q39">
        <v>47.878034724787589</v>
      </c>
      <c r="R39">
        <v>5.5897705537084921</v>
      </c>
      <c r="S39">
        <v>27.868856052210319</v>
      </c>
      <c r="T39">
        <v>66.747260189631817</v>
      </c>
      <c r="U39" s="156">
        <f t="shared" si="2"/>
        <v>243.61999999999998</v>
      </c>
      <c r="V39" s="154">
        <f t="shared" si="3"/>
        <v>0</v>
      </c>
      <c r="Y39">
        <f>BAWANA!AW39+BAWANA!AX39</f>
        <v>30.69</v>
      </c>
      <c r="Z39">
        <f>BAWANA!BD39+BAWANA!BE39</f>
        <v>30.69</v>
      </c>
      <c r="AA39">
        <f>BAWANA!X39+BAWANA!Y39</f>
        <v>30.69</v>
      </c>
      <c r="AB39">
        <f>BAWANA!AE39+BAWANA!AF39</f>
        <v>30.69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243.62</v>
      </c>
      <c r="E40">
        <f>BAWANA!AM40</f>
        <v>0</v>
      </c>
      <c r="F40">
        <f t="shared" si="4"/>
        <v>256</v>
      </c>
      <c r="G40">
        <f t="shared" si="5"/>
        <v>243.62</v>
      </c>
      <c r="H40" s="154"/>
      <c r="I40">
        <f>BRPL_EOD!AK40+BRPL_EOD!AL40</f>
        <v>95.54</v>
      </c>
      <c r="J40">
        <f>BYPL_EOD!AK40+BYPL_EOD!AL40</f>
        <v>47.88</v>
      </c>
      <c r="K40">
        <f>MES_EOD!AK40+MES_EOD!AL40</f>
        <v>5.59</v>
      </c>
      <c r="L40">
        <f>NDMC_EOD!AK40+NDMC_EOD!AL40</f>
        <v>27.87</v>
      </c>
      <c r="M40">
        <f>TPDDL_EOD!AK40+TPDDL_EOD!AL40</f>
        <v>66.75</v>
      </c>
      <c r="N40">
        <f t="shared" si="0"/>
        <v>243.63000000000002</v>
      </c>
      <c r="O40" s="154">
        <f t="shared" si="1"/>
        <v>-1.0000000000019327E-2</v>
      </c>
      <c r="P40">
        <v>95.536078479661782</v>
      </c>
      <c r="Q40">
        <v>47.878034724787589</v>
      </c>
      <c r="R40">
        <v>5.5897705537084921</v>
      </c>
      <c r="S40">
        <v>27.868856052210319</v>
      </c>
      <c r="T40">
        <v>66.747260189631817</v>
      </c>
      <c r="U40" s="156">
        <f t="shared" si="2"/>
        <v>243.61999999999998</v>
      </c>
      <c r="V40" s="154">
        <f t="shared" si="3"/>
        <v>0</v>
      </c>
      <c r="Y40">
        <f>BAWANA!AW40+BAWANA!AX40</f>
        <v>30.69</v>
      </c>
      <c r="Z40">
        <f>BAWANA!BD40+BAWANA!BE40</f>
        <v>30.69</v>
      </c>
      <c r="AA40">
        <f>BAWANA!X40+BAWANA!Y40</f>
        <v>30.69</v>
      </c>
      <c r="AB40">
        <f>BAWANA!AE40+BAWANA!AF40</f>
        <v>30.69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243.62</v>
      </c>
      <c r="E41">
        <f>BAWANA!AM41</f>
        <v>0</v>
      </c>
      <c r="F41">
        <f t="shared" si="4"/>
        <v>256</v>
      </c>
      <c r="G41">
        <f t="shared" si="5"/>
        <v>243.62</v>
      </c>
      <c r="H41" s="154"/>
      <c r="I41">
        <f>BRPL_EOD!AK41+BRPL_EOD!AL41</f>
        <v>95.54</v>
      </c>
      <c r="J41">
        <f>BYPL_EOD!AK41+BYPL_EOD!AL41</f>
        <v>47.88</v>
      </c>
      <c r="K41">
        <f>MES_EOD!AK41+MES_EOD!AL41</f>
        <v>5.59</v>
      </c>
      <c r="L41">
        <f>NDMC_EOD!AK41+NDMC_EOD!AL41</f>
        <v>27.87</v>
      </c>
      <c r="M41">
        <f>TPDDL_EOD!AK41+TPDDL_EOD!AL41</f>
        <v>66.75</v>
      </c>
      <c r="N41">
        <f t="shared" si="0"/>
        <v>243.63000000000002</v>
      </c>
      <c r="O41" s="154">
        <f t="shared" si="1"/>
        <v>-1.0000000000019327E-2</v>
      </c>
      <c r="P41">
        <v>95.536078479661782</v>
      </c>
      <c r="Q41">
        <v>47.878034724787589</v>
      </c>
      <c r="R41">
        <v>5.5897705537084921</v>
      </c>
      <c r="S41">
        <v>27.868856052210319</v>
      </c>
      <c r="T41">
        <v>66.747260189631817</v>
      </c>
      <c r="U41" s="156">
        <f t="shared" si="2"/>
        <v>243.61999999999998</v>
      </c>
      <c r="V41" s="154">
        <f t="shared" si="3"/>
        <v>0</v>
      </c>
      <c r="Y41">
        <f>BAWANA!AW41+BAWANA!AX41</f>
        <v>30.69</v>
      </c>
      <c r="Z41">
        <f>BAWANA!BD41+BAWANA!BE41</f>
        <v>30.69</v>
      </c>
      <c r="AA41">
        <f>BAWANA!X41+BAWANA!Y41</f>
        <v>30.69</v>
      </c>
      <c r="AB41">
        <f>BAWANA!AE41+BAWANA!AF41</f>
        <v>30.69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243.62</v>
      </c>
      <c r="E42">
        <f>BAWANA!AM42</f>
        <v>0</v>
      </c>
      <c r="F42">
        <f t="shared" si="4"/>
        <v>256</v>
      </c>
      <c r="G42">
        <f t="shared" si="5"/>
        <v>243.62</v>
      </c>
      <c r="H42" s="154"/>
      <c r="I42">
        <f>BRPL_EOD!AK42+BRPL_EOD!AL42</f>
        <v>95.54</v>
      </c>
      <c r="J42">
        <f>BYPL_EOD!AK42+BYPL_EOD!AL42</f>
        <v>47.88</v>
      </c>
      <c r="K42">
        <f>MES_EOD!AK42+MES_EOD!AL42</f>
        <v>5.59</v>
      </c>
      <c r="L42">
        <f>NDMC_EOD!AK42+NDMC_EOD!AL42</f>
        <v>27.87</v>
      </c>
      <c r="M42">
        <f>TPDDL_EOD!AK42+TPDDL_EOD!AL42</f>
        <v>66.75</v>
      </c>
      <c r="N42">
        <f t="shared" si="0"/>
        <v>243.63000000000002</v>
      </c>
      <c r="O42" s="154">
        <f t="shared" si="1"/>
        <v>-1.0000000000019327E-2</v>
      </c>
      <c r="P42">
        <v>95.536078479661782</v>
      </c>
      <c r="Q42">
        <v>47.878034724787589</v>
      </c>
      <c r="R42">
        <v>5.5897705537084921</v>
      </c>
      <c r="S42">
        <v>27.868856052210319</v>
      </c>
      <c r="T42">
        <v>66.747260189631817</v>
      </c>
      <c r="U42" s="156">
        <f t="shared" si="2"/>
        <v>243.61999999999998</v>
      </c>
      <c r="V42" s="154">
        <f t="shared" si="3"/>
        <v>0</v>
      </c>
      <c r="Y42">
        <f>BAWANA!AW42+BAWANA!AX42</f>
        <v>30.69</v>
      </c>
      <c r="Z42">
        <f>BAWANA!BD42+BAWANA!BE42</f>
        <v>30.69</v>
      </c>
      <c r="AA42">
        <f>BAWANA!X42+BAWANA!Y42</f>
        <v>30.69</v>
      </c>
      <c r="AB42">
        <f>BAWANA!AE42+BAWANA!AF42</f>
        <v>30.69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239.62</v>
      </c>
      <c r="E43">
        <f>BAWANA!AM43</f>
        <v>0</v>
      </c>
      <c r="F43">
        <f t="shared" si="4"/>
        <v>256</v>
      </c>
      <c r="G43">
        <f t="shared" si="5"/>
        <v>239.62</v>
      </c>
      <c r="H43" s="154"/>
      <c r="I43">
        <f>BRPL_EOD!AK43+BRPL_EOD!AL43</f>
        <v>93.97</v>
      </c>
      <c r="J43">
        <f>BYPL_EOD!AK43+BYPL_EOD!AL43</f>
        <v>47.09</v>
      </c>
      <c r="K43">
        <f>MES_EOD!AK43+MES_EOD!AL43</f>
        <v>5.49</v>
      </c>
      <c r="L43">
        <f>NDMC_EOD!AK43+NDMC_EOD!AL43</f>
        <v>27.41</v>
      </c>
      <c r="M43">
        <f>TPDDL_EOD!AK43+TPDDL_EOD!AL43</f>
        <v>65.66</v>
      </c>
      <c r="N43">
        <f t="shared" si="0"/>
        <v>239.62</v>
      </c>
      <c r="O43" s="154">
        <f t="shared" si="1"/>
        <v>0</v>
      </c>
      <c r="P43">
        <v>93.97</v>
      </c>
      <c r="Q43">
        <v>47.09</v>
      </c>
      <c r="R43">
        <v>5.49</v>
      </c>
      <c r="S43">
        <v>27.41</v>
      </c>
      <c r="T43">
        <v>65.66</v>
      </c>
      <c r="U43" s="156">
        <f t="shared" si="2"/>
        <v>239.62</v>
      </c>
      <c r="V43" s="154">
        <f t="shared" si="3"/>
        <v>0</v>
      </c>
      <c r="Y43">
        <f>BAWANA!AW43+BAWANA!AX43</f>
        <v>30.19</v>
      </c>
      <c r="Z43">
        <f>BAWANA!BD43+BAWANA!BE43</f>
        <v>30.19</v>
      </c>
      <c r="AA43">
        <f>BAWANA!X43+BAWANA!Y43</f>
        <v>30.19</v>
      </c>
      <c r="AB43">
        <f>BAWANA!AE43+BAWANA!AF43</f>
        <v>30.19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239.62</v>
      </c>
      <c r="E44">
        <f>BAWANA!AM44</f>
        <v>0</v>
      </c>
      <c r="F44">
        <f t="shared" si="4"/>
        <v>256</v>
      </c>
      <c r="G44">
        <f t="shared" si="5"/>
        <v>239.62</v>
      </c>
      <c r="H44" s="154"/>
      <c r="I44">
        <f>BRPL_EOD!AK44+BRPL_EOD!AL44</f>
        <v>93.97</v>
      </c>
      <c r="J44">
        <f>BYPL_EOD!AK44+BYPL_EOD!AL44</f>
        <v>47.09</v>
      </c>
      <c r="K44">
        <f>MES_EOD!AK44+MES_EOD!AL44</f>
        <v>5.49</v>
      </c>
      <c r="L44">
        <f>NDMC_EOD!AK44+NDMC_EOD!AL44</f>
        <v>27.41</v>
      </c>
      <c r="M44">
        <f>TPDDL_EOD!AK44+TPDDL_EOD!AL44</f>
        <v>65.66</v>
      </c>
      <c r="N44">
        <f t="shared" si="0"/>
        <v>239.62</v>
      </c>
      <c r="O44" s="154">
        <f t="shared" si="1"/>
        <v>0</v>
      </c>
      <c r="P44">
        <v>93.97</v>
      </c>
      <c r="Q44">
        <v>47.09</v>
      </c>
      <c r="R44">
        <v>5.49</v>
      </c>
      <c r="S44">
        <v>27.41</v>
      </c>
      <c r="T44">
        <v>65.66</v>
      </c>
      <c r="U44" s="156">
        <f t="shared" si="2"/>
        <v>239.62</v>
      </c>
      <c r="V44" s="154">
        <f t="shared" si="3"/>
        <v>0</v>
      </c>
      <c r="Y44">
        <f>BAWANA!AW44+BAWANA!AX44</f>
        <v>30.19</v>
      </c>
      <c r="Z44">
        <f>BAWANA!BD44+BAWANA!BE44</f>
        <v>30.19</v>
      </c>
      <c r="AA44">
        <f>BAWANA!X44+BAWANA!Y44</f>
        <v>30.19</v>
      </c>
      <c r="AB44">
        <f>BAWANA!AE44+BAWANA!AF44</f>
        <v>30.19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239.62</v>
      </c>
      <c r="E45">
        <f>BAWANA!AM45</f>
        <v>0</v>
      </c>
      <c r="F45">
        <f t="shared" si="4"/>
        <v>256</v>
      </c>
      <c r="G45">
        <f t="shared" si="5"/>
        <v>239.62</v>
      </c>
      <c r="H45" s="154"/>
      <c r="I45">
        <f>BRPL_EOD!AK45+BRPL_EOD!AL45</f>
        <v>93.97</v>
      </c>
      <c r="J45">
        <f>BYPL_EOD!AK45+BYPL_EOD!AL45</f>
        <v>47.09</v>
      </c>
      <c r="K45">
        <f>MES_EOD!AK45+MES_EOD!AL45</f>
        <v>5.49</v>
      </c>
      <c r="L45">
        <f>NDMC_EOD!AK45+NDMC_EOD!AL45</f>
        <v>27.41</v>
      </c>
      <c r="M45">
        <f>TPDDL_EOD!AK45+TPDDL_EOD!AL45</f>
        <v>65.66</v>
      </c>
      <c r="N45">
        <f t="shared" si="0"/>
        <v>239.62</v>
      </c>
      <c r="O45" s="154">
        <f t="shared" si="1"/>
        <v>0</v>
      </c>
      <c r="P45">
        <v>93.97</v>
      </c>
      <c r="Q45">
        <v>47.09</v>
      </c>
      <c r="R45">
        <v>5.49</v>
      </c>
      <c r="S45">
        <v>27.41</v>
      </c>
      <c r="T45">
        <v>65.66</v>
      </c>
      <c r="U45" s="156">
        <f t="shared" si="2"/>
        <v>239.62</v>
      </c>
      <c r="V45" s="154">
        <f t="shared" si="3"/>
        <v>0</v>
      </c>
      <c r="Y45">
        <f>BAWANA!AW45+BAWANA!AX45</f>
        <v>30.19</v>
      </c>
      <c r="Z45">
        <f>BAWANA!BD45+BAWANA!BE45</f>
        <v>30.19</v>
      </c>
      <c r="AA45">
        <f>BAWANA!X45+BAWANA!Y45</f>
        <v>30.19</v>
      </c>
      <c r="AB45">
        <f>BAWANA!AE45+BAWANA!AF45</f>
        <v>30.19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239.62</v>
      </c>
      <c r="E46">
        <f>BAWANA!AM46</f>
        <v>0</v>
      </c>
      <c r="F46">
        <f t="shared" si="4"/>
        <v>256</v>
      </c>
      <c r="G46">
        <f t="shared" si="5"/>
        <v>239.62</v>
      </c>
      <c r="H46" s="154"/>
      <c r="I46">
        <f>BRPL_EOD!AK46+BRPL_EOD!AL46</f>
        <v>93.97</v>
      </c>
      <c r="J46">
        <f>BYPL_EOD!AK46+BYPL_EOD!AL46</f>
        <v>47.09</v>
      </c>
      <c r="K46">
        <f>MES_EOD!AK46+MES_EOD!AL46</f>
        <v>5.49</v>
      </c>
      <c r="L46">
        <f>NDMC_EOD!AK46+NDMC_EOD!AL46</f>
        <v>27.41</v>
      </c>
      <c r="M46">
        <f>TPDDL_EOD!AK46+TPDDL_EOD!AL46</f>
        <v>65.66</v>
      </c>
      <c r="N46">
        <f t="shared" si="0"/>
        <v>239.62</v>
      </c>
      <c r="O46" s="154">
        <f t="shared" si="1"/>
        <v>0</v>
      </c>
      <c r="P46">
        <v>93.97</v>
      </c>
      <c r="Q46">
        <v>47.09</v>
      </c>
      <c r="R46">
        <v>5.49</v>
      </c>
      <c r="S46">
        <v>27.41</v>
      </c>
      <c r="T46">
        <v>65.66</v>
      </c>
      <c r="U46" s="156">
        <f t="shared" si="2"/>
        <v>239.62</v>
      </c>
      <c r="V46" s="154">
        <f t="shared" si="3"/>
        <v>0</v>
      </c>
      <c r="Y46">
        <f>BAWANA!AW46+BAWANA!AX46</f>
        <v>30.19</v>
      </c>
      <c r="Z46">
        <f>BAWANA!BD46+BAWANA!BE46</f>
        <v>30.19</v>
      </c>
      <c r="AA46">
        <f>BAWANA!X46+BAWANA!Y46</f>
        <v>30.19</v>
      </c>
      <c r="AB46">
        <f>BAWANA!AE46+BAWANA!AF46</f>
        <v>30.19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239.62</v>
      </c>
      <c r="E47">
        <f>BAWANA!AM47</f>
        <v>0</v>
      </c>
      <c r="F47">
        <f t="shared" si="4"/>
        <v>256</v>
      </c>
      <c r="G47">
        <f t="shared" si="5"/>
        <v>239.62</v>
      </c>
      <c r="H47" s="154"/>
      <c r="I47">
        <f>BRPL_EOD!AK47+BRPL_EOD!AL47</f>
        <v>93.97</v>
      </c>
      <c r="J47">
        <f>BYPL_EOD!AK47+BYPL_EOD!AL47</f>
        <v>47.09</v>
      </c>
      <c r="K47">
        <f>MES_EOD!AK47+MES_EOD!AL47</f>
        <v>5.49</v>
      </c>
      <c r="L47">
        <f>NDMC_EOD!AK47+NDMC_EOD!AL47</f>
        <v>27.41</v>
      </c>
      <c r="M47">
        <f>TPDDL_EOD!AK47+TPDDL_EOD!AL47</f>
        <v>65.66</v>
      </c>
      <c r="N47">
        <f t="shared" si="0"/>
        <v>239.62</v>
      </c>
      <c r="O47" s="154">
        <f t="shared" si="1"/>
        <v>0</v>
      </c>
      <c r="P47">
        <v>93.97</v>
      </c>
      <c r="Q47">
        <v>47.09</v>
      </c>
      <c r="R47">
        <v>5.49</v>
      </c>
      <c r="S47">
        <v>27.41</v>
      </c>
      <c r="T47">
        <v>65.66</v>
      </c>
      <c r="U47" s="156">
        <f t="shared" si="2"/>
        <v>239.62</v>
      </c>
      <c r="V47" s="154">
        <f t="shared" si="3"/>
        <v>0</v>
      </c>
      <c r="Y47">
        <f>BAWANA!AW47+BAWANA!AX47</f>
        <v>30.19</v>
      </c>
      <c r="Z47">
        <f>BAWANA!BD47+BAWANA!BE47</f>
        <v>30.19</v>
      </c>
      <c r="AA47">
        <f>BAWANA!X47+BAWANA!Y47</f>
        <v>30.19</v>
      </c>
      <c r="AB47">
        <f>BAWANA!AE47+BAWANA!AF47</f>
        <v>30.19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239.62</v>
      </c>
      <c r="E48">
        <f>BAWANA!AM48</f>
        <v>0</v>
      </c>
      <c r="F48">
        <f t="shared" si="4"/>
        <v>256</v>
      </c>
      <c r="G48">
        <f t="shared" si="5"/>
        <v>239.62</v>
      </c>
      <c r="H48" s="154"/>
      <c r="I48">
        <f>BRPL_EOD!AK48+BRPL_EOD!AL48</f>
        <v>93.97</v>
      </c>
      <c r="J48">
        <f>BYPL_EOD!AK48+BYPL_EOD!AL48</f>
        <v>47.09</v>
      </c>
      <c r="K48">
        <f>MES_EOD!AK48+MES_EOD!AL48</f>
        <v>5.49</v>
      </c>
      <c r="L48">
        <f>NDMC_EOD!AK48+NDMC_EOD!AL48</f>
        <v>27.41</v>
      </c>
      <c r="M48">
        <f>TPDDL_EOD!AK48+TPDDL_EOD!AL48</f>
        <v>65.66</v>
      </c>
      <c r="N48">
        <f t="shared" si="0"/>
        <v>239.62</v>
      </c>
      <c r="O48" s="154">
        <f t="shared" si="1"/>
        <v>0</v>
      </c>
      <c r="P48">
        <v>93.97</v>
      </c>
      <c r="Q48">
        <v>47.09</v>
      </c>
      <c r="R48">
        <v>5.49</v>
      </c>
      <c r="S48">
        <v>27.41</v>
      </c>
      <c r="T48">
        <v>65.66</v>
      </c>
      <c r="U48" s="156">
        <f t="shared" si="2"/>
        <v>239.62</v>
      </c>
      <c r="V48" s="154">
        <f t="shared" si="3"/>
        <v>0</v>
      </c>
      <c r="Y48">
        <f>BAWANA!AW48+BAWANA!AX48</f>
        <v>30.19</v>
      </c>
      <c r="Z48">
        <f>BAWANA!BD48+BAWANA!BE48</f>
        <v>30.19</v>
      </c>
      <c r="AA48">
        <f>BAWANA!X48+BAWANA!Y48</f>
        <v>30.19</v>
      </c>
      <c r="AB48">
        <f>BAWANA!AE48+BAWANA!AF48</f>
        <v>30.19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239.62</v>
      </c>
      <c r="E49">
        <f>BAWANA!AM49</f>
        <v>0</v>
      </c>
      <c r="F49">
        <f t="shared" si="4"/>
        <v>256</v>
      </c>
      <c r="G49">
        <f t="shared" si="5"/>
        <v>239.62</v>
      </c>
      <c r="H49" s="154"/>
      <c r="I49">
        <f>BRPL_EOD!AK49+BRPL_EOD!AL49</f>
        <v>93.97</v>
      </c>
      <c r="J49">
        <f>BYPL_EOD!AK49+BYPL_EOD!AL49</f>
        <v>47.09</v>
      </c>
      <c r="K49">
        <f>MES_EOD!AK49+MES_EOD!AL49</f>
        <v>5.49</v>
      </c>
      <c r="L49">
        <f>NDMC_EOD!AK49+NDMC_EOD!AL49</f>
        <v>27.41</v>
      </c>
      <c r="M49">
        <f>TPDDL_EOD!AK49+TPDDL_EOD!AL49</f>
        <v>65.66</v>
      </c>
      <c r="N49">
        <f t="shared" si="0"/>
        <v>239.62</v>
      </c>
      <c r="O49" s="154">
        <f t="shared" si="1"/>
        <v>0</v>
      </c>
      <c r="P49">
        <v>93.97</v>
      </c>
      <c r="Q49">
        <v>47.09</v>
      </c>
      <c r="R49">
        <v>5.49</v>
      </c>
      <c r="S49">
        <v>27.41</v>
      </c>
      <c r="T49">
        <v>65.66</v>
      </c>
      <c r="U49" s="156">
        <f t="shared" si="2"/>
        <v>239.62</v>
      </c>
      <c r="V49" s="154">
        <f t="shared" si="3"/>
        <v>0</v>
      </c>
      <c r="Y49">
        <f>BAWANA!AW49+BAWANA!AX49</f>
        <v>30.19</v>
      </c>
      <c r="Z49">
        <f>BAWANA!BD49+BAWANA!BE49</f>
        <v>30.19</v>
      </c>
      <c r="AA49">
        <f>BAWANA!X49+BAWANA!Y49</f>
        <v>30.19</v>
      </c>
      <c r="AB49">
        <f>BAWANA!AE49+BAWANA!AF49</f>
        <v>30.19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239.62</v>
      </c>
      <c r="E50">
        <f>BAWANA!AM50</f>
        <v>0</v>
      </c>
      <c r="F50">
        <f t="shared" si="4"/>
        <v>256</v>
      </c>
      <c r="G50">
        <f t="shared" si="5"/>
        <v>239.62</v>
      </c>
      <c r="H50" s="154"/>
      <c r="I50">
        <f>BRPL_EOD!AK50+BRPL_EOD!AL50</f>
        <v>93.97</v>
      </c>
      <c r="J50">
        <f>BYPL_EOD!AK50+BYPL_EOD!AL50</f>
        <v>47.09</v>
      </c>
      <c r="K50">
        <f>MES_EOD!AK50+MES_EOD!AL50</f>
        <v>5.49</v>
      </c>
      <c r="L50">
        <f>NDMC_EOD!AK50+NDMC_EOD!AL50</f>
        <v>27.41</v>
      </c>
      <c r="M50">
        <f>TPDDL_EOD!AK50+TPDDL_EOD!AL50</f>
        <v>65.66</v>
      </c>
      <c r="N50">
        <f t="shared" si="0"/>
        <v>239.62</v>
      </c>
      <c r="O50" s="154">
        <f t="shared" si="1"/>
        <v>0</v>
      </c>
      <c r="P50">
        <v>93.97</v>
      </c>
      <c r="Q50">
        <v>47.09</v>
      </c>
      <c r="R50">
        <v>5.49</v>
      </c>
      <c r="S50">
        <v>27.41</v>
      </c>
      <c r="T50">
        <v>65.66</v>
      </c>
      <c r="U50" s="156">
        <f t="shared" si="2"/>
        <v>239.62</v>
      </c>
      <c r="V50" s="154">
        <f t="shared" si="3"/>
        <v>0</v>
      </c>
      <c r="Y50">
        <f>BAWANA!AW50+BAWANA!AX50</f>
        <v>30.19</v>
      </c>
      <c r="Z50">
        <f>BAWANA!BD50+BAWANA!BE50</f>
        <v>30.19</v>
      </c>
      <c r="AA50">
        <f>BAWANA!X50+BAWANA!Y50</f>
        <v>30.19</v>
      </c>
      <c r="AB50">
        <f>BAWANA!AE50+BAWANA!AF50</f>
        <v>30.19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235.64</v>
      </c>
      <c r="E51">
        <f>BAWANA!AM51</f>
        <v>0</v>
      </c>
      <c r="F51">
        <f t="shared" si="4"/>
        <v>256</v>
      </c>
      <c r="G51">
        <f t="shared" si="5"/>
        <v>235.64</v>
      </c>
      <c r="H51" s="154"/>
      <c r="I51">
        <f>BRPL_EOD!AK51+BRPL_EOD!AL51</f>
        <v>92.41</v>
      </c>
      <c r="J51">
        <f>BYPL_EOD!AK51+BYPL_EOD!AL51</f>
        <v>46.31</v>
      </c>
      <c r="K51">
        <f>MES_EOD!AK51+MES_EOD!AL51</f>
        <v>5.4</v>
      </c>
      <c r="L51">
        <f>NDMC_EOD!AK51+NDMC_EOD!AL51</f>
        <v>26.96</v>
      </c>
      <c r="M51">
        <f>TPDDL_EOD!AK51+TPDDL_EOD!AL51</f>
        <v>64.56</v>
      </c>
      <c r="N51">
        <f t="shared" si="0"/>
        <v>235.64000000000001</v>
      </c>
      <c r="O51" s="154">
        <f t="shared" si="1"/>
        <v>0</v>
      </c>
      <c r="P51">
        <v>92.409999999999982</v>
      </c>
      <c r="Q51">
        <v>46.309999999999995</v>
      </c>
      <c r="R51">
        <v>5.3999999999999995</v>
      </c>
      <c r="S51">
        <v>26.959999999999997</v>
      </c>
      <c r="T51">
        <v>64.559999999999988</v>
      </c>
      <c r="U51" s="156">
        <f t="shared" si="2"/>
        <v>235.64</v>
      </c>
      <c r="V51" s="154">
        <f t="shared" si="3"/>
        <v>0</v>
      </c>
      <c r="Y51">
        <f>BAWANA!AW51+BAWANA!AX51</f>
        <v>29.68</v>
      </c>
      <c r="Z51">
        <f>BAWANA!BD51+BAWANA!BE51</f>
        <v>29.68</v>
      </c>
      <c r="AA51">
        <f>BAWANA!X51+BAWANA!Y51</f>
        <v>29.68</v>
      </c>
      <c r="AB51">
        <f>BAWANA!AE51+BAWANA!AF51</f>
        <v>29.68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235.64</v>
      </c>
      <c r="E52">
        <f>BAWANA!AM52</f>
        <v>0</v>
      </c>
      <c r="F52">
        <f t="shared" si="4"/>
        <v>256</v>
      </c>
      <c r="G52">
        <f t="shared" si="5"/>
        <v>235.64</v>
      </c>
      <c r="H52" s="154"/>
      <c r="I52">
        <f>BRPL_EOD!AK52+BRPL_EOD!AL52</f>
        <v>92.41</v>
      </c>
      <c r="J52">
        <f>BYPL_EOD!AK52+BYPL_EOD!AL52</f>
        <v>46.31</v>
      </c>
      <c r="K52">
        <f>MES_EOD!AK52+MES_EOD!AL52</f>
        <v>5.4</v>
      </c>
      <c r="L52">
        <f>NDMC_EOD!AK52+NDMC_EOD!AL52</f>
        <v>26.96</v>
      </c>
      <c r="M52">
        <f>TPDDL_EOD!AK52+TPDDL_EOD!AL52</f>
        <v>64.56</v>
      </c>
      <c r="N52">
        <f t="shared" si="0"/>
        <v>235.64000000000001</v>
      </c>
      <c r="O52" s="154">
        <f t="shared" si="1"/>
        <v>0</v>
      </c>
      <c r="P52">
        <v>92.409999999999982</v>
      </c>
      <c r="Q52">
        <v>46.309999999999995</v>
      </c>
      <c r="R52">
        <v>5.3999999999999995</v>
      </c>
      <c r="S52">
        <v>26.959999999999997</v>
      </c>
      <c r="T52">
        <v>64.559999999999988</v>
      </c>
      <c r="U52" s="156">
        <f t="shared" si="2"/>
        <v>235.64</v>
      </c>
      <c r="V52" s="154">
        <f t="shared" si="3"/>
        <v>0</v>
      </c>
      <c r="Y52">
        <f>BAWANA!AW52+BAWANA!AX52</f>
        <v>29.68</v>
      </c>
      <c r="Z52">
        <f>BAWANA!BD52+BAWANA!BE52</f>
        <v>29.68</v>
      </c>
      <c r="AA52">
        <f>BAWANA!X52+BAWANA!Y52</f>
        <v>29.68</v>
      </c>
      <c r="AB52">
        <f>BAWANA!AE52+BAWANA!AF52</f>
        <v>29.68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235.64</v>
      </c>
      <c r="E53">
        <f>BAWANA!AM53</f>
        <v>0</v>
      </c>
      <c r="F53">
        <f t="shared" si="4"/>
        <v>256</v>
      </c>
      <c r="G53">
        <f t="shared" si="5"/>
        <v>235.64</v>
      </c>
      <c r="H53" s="154"/>
      <c r="I53">
        <f>BRPL_EOD!AK53+BRPL_EOD!AL53</f>
        <v>92.41</v>
      </c>
      <c r="J53">
        <f>BYPL_EOD!AK53+BYPL_EOD!AL53</f>
        <v>46.31</v>
      </c>
      <c r="K53">
        <f>MES_EOD!AK53+MES_EOD!AL53</f>
        <v>5.4</v>
      </c>
      <c r="L53">
        <f>NDMC_EOD!AK53+NDMC_EOD!AL53</f>
        <v>26.96</v>
      </c>
      <c r="M53">
        <f>TPDDL_EOD!AK53+TPDDL_EOD!AL53</f>
        <v>64.56</v>
      </c>
      <c r="N53">
        <f t="shared" si="0"/>
        <v>235.64000000000001</v>
      </c>
      <c r="O53" s="154">
        <f t="shared" si="1"/>
        <v>0</v>
      </c>
      <c r="P53">
        <v>92.409999999999982</v>
      </c>
      <c r="Q53">
        <v>46.309999999999995</v>
      </c>
      <c r="R53">
        <v>5.3999999999999995</v>
      </c>
      <c r="S53">
        <v>26.959999999999997</v>
      </c>
      <c r="T53">
        <v>64.559999999999988</v>
      </c>
      <c r="U53" s="156">
        <f t="shared" si="2"/>
        <v>235.64</v>
      </c>
      <c r="V53" s="154">
        <f t="shared" si="3"/>
        <v>0</v>
      </c>
      <c r="Y53">
        <f>BAWANA!AW53+BAWANA!AX53</f>
        <v>29.68</v>
      </c>
      <c r="Z53">
        <f>BAWANA!BD53+BAWANA!BE53</f>
        <v>29.68</v>
      </c>
      <c r="AA53">
        <f>BAWANA!X53+BAWANA!Y53</f>
        <v>29.68</v>
      </c>
      <c r="AB53">
        <f>BAWANA!AE53+BAWANA!AF53</f>
        <v>29.68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235.64</v>
      </c>
      <c r="E54">
        <f>BAWANA!AM54</f>
        <v>0</v>
      </c>
      <c r="F54">
        <f t="shared" si="4"/>
        <v>256</v>
      </c>
      <c r="G54">
        <f t="shared" si="5"/>
        <v>235.64</v>
      </c>
      <c r="H54" s="154"/>
      <c r="I54">
        <f>BRPL_EOD!AK54+BRPL_EOD!AL54</f>
        <v>92.41</v>
      </c>
      <c r="J54">
        <f>BYPL_EOD!AK54+BYPL_EOD!AL54</f>
        <v>46.31</v>
      </c>
      <c r="K54">
        <f>MES_EOD!AK54+MES_EOD!AL54</f>
        <v>5.4</v>
      </c>
      <c r="L54">
        <f>NDMC_EOD!AK54+NDMC_EOD!AL54</f>
        <v>26.96</v>
      </c>
      <c r="M54">
        <f>TPDDL_EOD!AK54+TPDDL_EOD!AL54</f>
        <v>64.56</v>
      </c>
      <c r="N54">
        <f t="shared" si="0"/>
        <v>235.64000000000001</v>
      </c>
      <c r="O54" s="154">
        <f t="shared" si="1"/>
        <v>0</v>
      </c>
      <c r="P54">
        <v>92.409999999999982</v>
      </c>
      <c r="Q54">
        <v>46.309999999999995</v>
      </c>
      <c r="R54">
        <v>5.3999999999999995</v>
      </c>
      <c r="S54">
        <v>26.959999999999997</v>
      </c>
      <c r="T54">
        <v>64.559999999999988</v>
      </c>
      <c r="U54" s="156">
        <f t="shared" si="2"/>
        <v>235.64</v>
      </c>
      <c r="V54" s="154">
        <f t="shared" si="3"/>
        <v>0</v>
      </c>
      <c r="Y54">
        <f>BAWANA!AW54+BAWANA!AX54</f>
        <v>29.68</v>
      </c>
      <c r="Z54">
        <f>BAWANA!BD54+BAWANA!BE54</f>
        <v>29.68</v>
      </c>
      <c r="AA54">
        <f>BAWANA!X54+BAWANA!Y54</f>
        <v>29.68</v>
      </c>
      <c r="AB54">
        <f>BAWANA!AE54+BAWANA!AF54</f>
        <v>29.68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236</v>
      </c>
      <c r="E55">
        <f>BAWANA!AM55</f>
        <v>0</v>
      </c>
      <c r="F55">
        <f t="shared" si="4"/>
        <v>256</v>
      </c>
      <c r="G55">
        <f t="shared" si="5"/>
        <v>236</v>
      </c>
      <c r="H55" s="154"/>
      <c r="I55">
        <f>BRPL_EOD!AK55+BRPL_EOD!AL55</f>
        <v>93.66</v>
      </c>
      <c r="J55">
        <f>BYPL_EOD!AK55+BYPL_EOD!AL55</f>
        <v>46.02</v>
      </c>
      <c r="K55">
        <f>MES_EOD!AK55+MES_EOD!AL55</f>
        <v>5.37</v>
      </c>
      <c r="L55">
        <f>NDMC_EOD!AK55+NDMC_EOD!AL55</f>
        <v>26.79</v>
      </c>
      <c r="M55">
        <f>TPDDL_EOD!AK55+TPDDL_EOD!AL55</f>
        <v>64.16</v>
      </c>
      <c r="N55">
        <f t="shared" si="0"/>
        <v>236</v>
      </c>
      <c r="O55" s="154">
        <f t="shared" si="1"/>
        <v>0</v>
      </c>
      <c r="P55">
        <v>93.66</v>
      </c>
      <c r="Q55">
        <v>46.02</v>
      </c>
      <c r="R55">
        <v>5.37</v>
      </c>
      <c r="S55">
        <v>26.79</v>
      </c>
      <c r="T55">
        <v>64.16</v>
      </c>
      <c r="U55" s="156">
        <f t="shared" si="2"/>
        <v>236</v>
      </c>
      <c r="V55" s="154">
        <f t="shared" si="3"/>
        <v>0</v>
      </c>
      <c r="Y55">
        <f>BAWANA!AW55+BAWANA!AX55</f>
        <v>29.5</v>
      </c>
      <c r="Z55">
        <f>BAWANA!BD55+BAWANA!BE55</f>
        <v>29.5</v>
      </c>
      <c r="AA55">
        <f>BAWANA!X55+BAWANA!Y55</f>
        <v>29.5</v>
      </c>
      <c r="AB55">
        <f>BAWANA!AE55+BAWANA!AF55</f>
        <v>29.5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236</v>
      </c>
      <c r="E56">
        <f>BAWANA!AM56</f>
        <v>0</v>
      </c>
      <c r="F56">
        <f t="shared" si="4"/>
        <v>256</v>
      </c>
      <c r="G56">
        <f t="shared" si="5"/>
        <v>236</v>
      </c>
      <c r="H56" s="154"/>
      <c r="I56">
        <f>BRPL_EOD!AK56+BRPL_EOD!AL56</f>
        <v>93.66</v>
      </c>
      <c r="J56">
        <f>BYPL_EOD!AK56+BYPL_EOD!AL56</f>
        <v>46.02</v>
      </c>
      <c r="K56">
        <f>MES_EOD!AK56+MES_EOD!AL56</f>
        <v>5.37</v>
      </c>
      <c r="L56">
        <f>NDMC_EOD!AK56+NDMC_EOD!AL56</f>
        <v>26.79</v>
      </c>
      <c r="M56">
        <f>TPDDL_EOD!AK56+TPDDL_EOD!AL56</f>
        <v>64.16</v>
      </c>
      <c r="N56">
        <f t="shared" si="0"/>
        <v>236</v>
      </c>
      <c r="O56" s="154">
        <f t="shared" si="1"/>
        <v>0</v>
      </c>
      <c r="P56">
        <v>93.66</v>
      </c>
      <c r="Q56">
        <v>46.02</v>
      </c>
      <c r="R56">
        <v>5.37</v>
      </c>
      <c r="S56">
        <v>26.79</v>
      </c>
      <c r="T56">
        <v>64.16</v>
      </c>
      <c r="U56" s="156">
        <f t="shared" si="2"/>
        <v>236</v>
      </c>
      <c r="V56" s="154">
        <f t="shared" si="3"/>
        <v>0</v>
      </c>
      <c r="Y56">
        <f>BAWANA!AW56+BAWANA!AX56</f>
        <v>29.5</v>
      </c>
      <c r="Z56">
        <f>BAWANA!BD56+BAWANA!BE56</f>
        <v>29.5</v>
      </c>
      <c r="AA56">
        <f>BAWANA!X56+BAWANA!Y56</f>
        <v>29.5</v>
      </c>
      <c r="AB56">
        <f>BAWANA!AE56+BAWANA!AF56</f>
        <v>29.5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236</v>
      </c>
      <c r="E57">
        <f>BAWANA!AM57</f>
        <v>0</v>
      </c>
      <c r="F57">
        <f t="shared" si="4"/>
        <v>256</v>
      </c>
      <c r="G57">
        <f t="shared" si="5"/>
        <v>236</v>
      </c>
      <c r="H57" s="154"/>
      <c r="I57">
        <f>BRPL_EOD!AK57+BRPL_EOD!AL57</f>
        <v>93.66</v>
      </c>
      <c r="J57">
        <f>BYPL_EOD!AK57+BYPL_EOD!AL57</f>
        <v>46.02</v>
      </c>
      <c r="K57">
        <f>MES_EOD!AK57+MES_EOD!AL57</f>
        <v>5.37</v>
      </c>
      <c r="L57">
        <f>NDMC_EOD!AK57+NDMC_EOD!AL57</f>
        <v>26.79</v>
      </c>
      <c r="M57">
        <f>TPDDL_EOD!AK57+TPDDL_EOD!AL57</f>
        <v>64.16</v>
      </c>
      <c r="N57">
        <f t="shared" si="0"/>
        <v>236</v>
      </c>
      <c r="O57" s="154">
        <f t="shared" si="1"/>
        <v>0</v>
      </c>
      <c r="P57">
        <v>93.66</v>
      </c>
      <c r="Q57">
        <v>46.02</v>
      </c>
      <c r="R57">
        <v>5.37</v>
      </c>
      <c r="S57">
        <v>26.79</v>
      </c>
      <c r="T57">
        <v>64.16</v>
      </c>
      <c r="U57" s="156">
        <f t="shared" si="2"/>
        <v>236</v>
      </c>
      <c r="V57" s="154">
        <f t="shared" si="3"/>
        <v>0</v>
      </c>
      <c r="Y57">
        <f>BAWANA!AW57+BAWANA!AX57</f>
        <v>29.5</v>
      </c>
      <c r="Z57">
        <f>BAWANA!BD57+BAWANA!BE57</f>
        <v>29.5</v>
      </c>
      <c r="AA57">
        <f>BAWANA!X57+BAWANA!Y57</f>
        <v>29.5</v>
      </c>
      <c r="AB57">
        <f>BAWANA!AE57+BAWANA!AF57</f>
        <v>29.5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236</v>
      </c>
      <c r="E58">
        <f>BAWANA!AM58</f>
        <v>0</v>
      </c>
      <c r="F58">
        <f t="shared" si="4"/>
        <v>256</v>
      </c>
      <c r="G58">
        <f t="shared" si="5"/>
        <v>236</v>
      </c>
      <c r="H58" s="154"/>
      <c r="I58">
        <f>BRPL_EOD!AK58+BRPL_EOD!AL58</f>
        <v>93.66</v>
      </c>
      <c r="J58">
        <f>BYPL_EOD!AK58+BYPL_EOD!AL58</f>
        <v>46.02</v>
      </c>
      <c r="K58">
        <f>MES_EOD!AK58+MES_EOD!AL58</f>
        <v>5.37</v>
      </c>
      <c r="L58">
        <f>NDMC_EOD!AK58+NDMC_EOD!AL58</f>
        <v>26.79</v>
      </c>
      <c r="M58">
        <f>TPDDL_EOD!AK58+TPDDL_EOD!AL58</f>
        <v>64.16</v>
      </c>
      <c r="N58">
        <f t="shared" si="0"/>
        <v>236</v>
      </c>
      <c r="O58" s="154">
        <f t="shared" si="1"/>
        <v>0</v>
      </c>
      <c r="P58">
        <v>93.66</v>
      </c>
      <c r="Q58">
        <v>46.02</v>
      </c>
      <c r="R58">
        <v>5.37</v>
      </c>
      <c r="S58">
        <v>26.79</v>
      </c>
      <c r="T58">
        <v>64.16</v>
      </c>
      <c r="U58" s="156">
        <f t="shared" si="2"/>
        <v>236</v>
      </c>
      <c r="V58" s="154">
        <f t="shared" si="3"/>
        <v>0</v>
      </c>
      <c r="Y58">
        <f>BAWANA!AW58+BAWANA!AX58</f>
        <v>29.5</v>
      </c>
      <c r="Z58">
        <f>BAWANA!BD58+BAWANA!BE58</f>
        <v>29.5</v>
      </c>
      <c r="AA58">
        <f>BAWANA!X58+BAWANA!Y58</f>
        <v>29.5</v>
      </c>
      <c r="AB58">
        <f>BAWANA!AE58+BAWANA!AF58</f>
        <v>29.5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236</v>
      </c>
      <c r="E59">
        <f>BAWANA!AM59</f>
        <v>0</v>
      </c>
      <c r="F59">
        <f t="shared" si="4"/>
        <v>256</v>
      </c>
      <c r="G59">
        <f t="shared" si="5"/>
        <v>236</v>
      </c>
      <c r="H59" s="154"/>
      <c r="I59">
        <f>BRPL_EOD!AK59+BRPL_EOD!AL59</f>
        <v>93.66</v>
      </c>
      <c r="J59">
        <f>BYPL_EOD!AK59+BYPL_EOD!AL59</f>
        <v>46.02</v>
      </c>
      <c r="K59">
        <f>MES_EOD!AK59+MES_EOD!AL59</f>
        <v>5.37</v>
      </c>
      <c r="L59">
        <f>NDMC_EOD!AK59+NDMC_EOD!AL59</f>
        <v>26.79</v>
      </c>
      <c r="M59">
        <f>TPDDL_EOD!AK59+TPDDL_EOD!AL59</f>
        <v>64.16</v>
      </c>
      <c r="N59">
        <f t="shared" si="0"/>
        <v>236</v>
      </c>
      <c r="O59" s="154">
        <f t="shared" si="1"/>
        <v>0</v>
      </c>
      <c r="P59">
        <v>93.66</v>
      </c>
      <c r="Q59">
        <v>46.02</v>
      </c>
      <c r="R59">
        <v>5.37</v>
      </c>
      <c r="S59">
        <v>26.79</v>
      </c>
      <c r="T59">
        <v>64.16</v>
      </c>
      <c r="U59" s="156">
        <f t="shared" si="2"/>
        <v>236</v>
      </c>
      <c r="V59" s="154">
        <f t="shared" si="3"/>
        <v>0</v>
      </c>
      <c r="Y59">
        <f>BAWANA!AW59+BAWANA!AX59</f>
        <v>29.5</v>
      </c>
      <c r="Z59">
        <f>BAWANA!BD59+BAWANA!BE59</f>
        <v>29.5</v>
      </c>
      <c r="AA59">
        <f>BAWANA!X59+BAWANA!Y59</f>
        <v>29.5</v>
      </c>
      <c r="AB59">
        <f>BAWANA!AE59+BAWANA!AF59</f>
        <v>29.5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236</v>
      </c>
      <c r="E60">
        <f>BAWANA!AM60</f>
        <v>0</v>
      </c>
      <c r="F60">
        <f t="shared" si="4"/>
        <v>256</v>
      </c>
      <c r="G60">
        <f t="shared" si="5"/>
        <v>236</v>
      </c>
      <c r="H60" s="154"/>
      <c r="I60">
        <f>BRPL_EOD!AK60+BRPL_EOD!AL60</f>
        <v>93.66</v>
      </c>
      <c r="J60">
        <f>BYPL_EOD!AK60+BYPL_EOD!AL60</f>
        <v>46.02</v>
      </c>
      <c r="K60">
        <f>MES_EOD!AK60+MES_EOD!AL60</f>
        <v>5.37</v>
      </c>
      <c r="L60">
        <f>NDMC_EOD!AK60+NDMC_EOD!AL60</f>
        <v>26.79</v>
      </c>
      <c r="M60">
        <f>TPDDL_EOD!AK60+TPDDL_EOD!AL60</f>
        <v>64.16</v>
      </c>
      <c r="N60">
        <f t="shared" si="0"/>
        <v>236</v>
      </c>
      <c r="O60" s="154">
        <f t="shared" si="1"/>
        <v>0</v>
      </c>
      <c r="P60">
        <v>93.66</v>
      </c>
      <c r="Q60">
        <v>46.02</v>
      </c>
      <c r="R60">
        <v>5.37</v>
      </c>
      <c r="S60">
        <v>26.79</v>
      </c>
      <c r="T60">
        <v>64.16</v>
      </c>
      <c r="U60" s="156">
        <f t="shared" si="2"/>
        <v>236</v>
      </c>
      <c r="V60" s="154">
        <f t="shared" si="3"/>
        <v>0</v>
      </c>
      <c r="Y60">
        <f>BAWANA!AW60+BAWANA!AX60</f>
        <v>29.5</v>
      </c>
      <c r="Z60">
        <f>BAWANA!BD60+BAWANA!BE60</f>
        <v>29.5</v>
      </c>
      <c r="AA60">
        <f>BAWANA!X60+BAWANA!Y60</f>
        <v>29.5</v>
      </c>
      <c r="AB60">
        <f>BAWANA!AE60+BAWANA!AF60</f>
        <v>29.5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236</v>
      </c>
      <c r="E61">
        <f>BAWANA!AM61</f>
        <v>0</v>
      </c>
      <c r="F61">
        <f t="shared" si="4"/>
        <v>256</v>
      </c>
      <c r="G61">
        <f t="shared" si="5"/>
        <v>236</v>
      </c>
      <c r="H61" s="154"/>
      <c r="I61">
        <f>BRPL_EOD!AK61+BRPL_EOD!AL61</f>
        <v>93.66</v>
      </c>
      <c r="J61">
        <f>BYPL_EOD!AK61+BYPL_EOD!AL61</f>
        <v>46.02</v>
      </c>
      <c r="K61">
        <f>MES_EOD!AK61+MES_EOD!AL61</f>
        <v>5.37</v>
      </c>
      <c r="L61">
        <f>NDMC_EOD!AK61+NDMC_EOD!AL61</f>
        <v>26.79</v>
      </c>
      <c r="M61">
        <f>TPDDL_EOD!AK61+TPDDL_EOD!AL61</f>
        <v>64.16</v>
      </c>
      <c r="N61">
        <f t="shared" si="0"/>
        <v>236</v>
      </c>
      <c r="O61" s="154">
        <f t="shared" si="1"/>
        <v>0</v>
      </c>
      <c r="P61">
        <v>93.66</v>
      </c>
      <c r="Q61">
        <v>46.02</v>
      </c>
      <c r="R61">
        <v>5.37</v>
      </c>
      <c r="S61">
        <v>26.79</v>
      </c>
      <c r="T61">
        <v>64.16</v>
      </c>
      <c r="U61" s="156">
        <f t="shared" si="2"/>
        <v>236</v>
      </c>
      <c r="V61" s="154">
        <f t="shared" si="3"/>
        <v>0</v>
      </c>
      <c r="Y61">
        <f>BAWANA!AW61+BAWANA!AX61</f>
        <v>29.5</v>
      </c>
      <c r="Z61">
        <f>BAWANA!BD61+BAWANA!BE61</f>
        <v>29.5</v>
      </c>
      <c r="AA61">
        <f>BAWANA!X61+BAWANA!Y61</f>
        <v>29.5</v>
      </c>
      <c r="AB61">
        <f>BAWANA!AE61+BAWANA!AF61</f>
        <v>29.5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236</v>
      </c>
      <c r="E62">
        <f>BAWANA!AM62</f>
        <v>0</v>
      </c>
      <c r="F62">
        <f t="shared" si="4"/>
        <v>256</v>
      </c>
      <c r="G62">
        <f t="shared" si="5"/>
        <v>236</v>
      </c>
      <c r="H62" s="154"/>
      <c r="I62">
        <f>BRPL_EOD!AK62+BRPL_EOD!AL62</f>
        <v>93.66</v>
      </c>
      <c r="J62">
        <f>BYPL_EOD!AK62+BYPL_EOD!AL62</f>
        <v>46.02</v>
      </c>
      <c r="K62">
        <f>MES_EOD!AK62+MES_EOD!AL62</f>
        <v>5.37</v>
      </c>
      <c r="L62">
        <f>NDMC_EOD!AK62+NDMC_EOD!AL62</f>
        <v>26.79</v>
      </c>
      <c r="M62">
        <f>TPDDL_EOD!AK62+TPDDL_EOD!AL62</f>
        <v>64.16</v>
      </c>
      <c r="N62">
        <f t="shared" si="0"/>
        <v>236</v>
      </c>
      <c r="O62" s="154">
        <f t="shared" si="1"/>
        <v>0</v>
      </c>
      <c r="P62">
        <v>93.66</v>
      </c>
      <c r="Q62">
        <v>46.02</v>
      </c>
      <c r="R62">
        <v>5.37</v>
      </c>
      <c r="S62">
        <v>26.79</v>
      </c>
      <c r="T62">
        <v>64.16</v>
      </c>
      <c r="U62" s="156">
        <f t="shared" si="2"/>
        <v>236</v>
      </c>
      <c r="V62" s="154">
        <f t="shared" si="3"/>
        <v>0</v>
      </c>
      <c r="Y62">
        <f>BAWANA!AW62+BAWANA!AX62</f>
        <v>29.5</v>
      </c>
      <c r="Z62">
        <f>BAWANA!BD62+BAWANA!BE62</f>
        <v>29.5</v>
      </c>
      <c r="AA62">
        <f>BAWANA!X62+BAWANA!Y62</f>
        <v>29.5</v>
      </c>
      <c r="AB62">
        <f>BAWANA!AE62+BAWANA!AF62</f>
        <v>29.5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236</v>
      </c>
      <c r="E63">
        <f>BAWANA!AM63</f>
        <v>0</v>
      </c>
      <c r="F63">
        <f t="shared" si="4"/>
        <v>256</v>
      </c>
      <c r="G63">
        <f t="shared" si="5"/>
        <v>236</v>
      </c>
      <c r="H63" s="154"/>
      <c r="I63">
        <f>BRPL_EOD!AK63+BRPL_EOD!AL63</f>
        <v>93.66</v>
      </c>
      <c r="J63">
        <f>BYPL_EOD!AK63+BYPL_EOD!AL63</f>
        <v>46.02</v>
      </c>
      <c r="K63">
        <f>MES_EOD!AK63+MES_EOD!AL63</f>
        <v>5.37</v>
      </c>
      <c r="L63">
        <f>NDMC_EOD!AK63+NDMC_EOD!AL63</f>
        <v>26.79</v>
      </c>
      <c r="M63">
        <f>TPDDL_EOD!AK63+TPDDL_EOD!AL63</f>
        <v>64.16</v>
      </c>
      <c r="N63">
        <f t="shared" si="0"/>
        <v>236</v>
      </c>
      <c r="O63" s="154">
        <f t="shared" si="1"/>
        <v>0</v>
      </c>
      <c r="P63">
        <v>93.66</v>
      </c>
      <c r="Q63">
        <v>46.02</v>
      </c>
      <c r="R63">
        <v>5.37</v>
      </c>
      <c r="S63">
        <v>26.79</v>
      </c>
      <c r="T63">
        <v>64.16</v>
      </c>
      <c r="U63" s="156">
        <f t="shared" si="2"/>
        <v>236</v>
      </c>
      <c r="V63" s="154">
        <f t="shared" si="3"/>
        <v>0</v>
      </c>
      <c r="Y63">
        <f>BAWANA!AW63+BAWANA!AX63</f>
        <v>29.5</v>
      </c>
      <c r="Z63">
        <f>BAWANA!BD63+BAWANA!BE63</f>
        <v>29.5</v>
      </c>
      <c r="AA63">
        <f>BAWANA!X63+BAWANA!Y63</f>
        <v>29.5</v>
      </c>
      <c r="AB63">
        <f>BAWANA!AE63+BAWANA!AF63</f>
        <v>29.5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236</v>
      </c>
      <c r="E64">
        <f>BAWANA!AM64</f>
        <v>0</v>
      </c>
      <c r="F64">
        <f t="shared" si="4"/>
        <v>256</v>
      </c>
      <c r="G64">
        <f t="shared" si="5"/>
        <v>236</v>
      </c>
      <c r="H64" s="154"/>
      <c r="I64">
        <f>BRPL_EOD!AK64+BRPL_EOD!AL64</f>
        <v>93.53</v>
      </c>
      <c r="J64">
        <f>BYPL_EOD!AK64+BYPL_EOD!AL64</f>
        <v>46.02</v>
      </c>
      <c r="K64">
        <f>MES_EOD!AK64+MES_EOD!AL64</f>
        <v>5.5</v>
      </c>
      <c r="L64">
        <f>NDMC_EOD!AK64+NDMC_EOD!AL64</f>
        <v>26.79</v>
      </c>
      <c r="M64">
        <f>TPDDL_EOD!AK64+TPDDL_EOD!AL64</f>
        <v>64.16</v>
      </c>
      <c r="N64">
        <f t="shared" si="0"/>
        <v>236</v>
      </c>
      <c r="O64" s="154">
        <f t="shared" si="1"/>
        <v>0</v>
      </c>
      <c r="P64">
        <v>93.53</v>
      </c>
      <c r="Q64">
        <v>46.02</v>
      </c>
      <c r="R64">
        <v>5.5</v>
      </c>
      <c r="S64">
        <v>26.79</v>
      </c>
      <c r="T64">
        <v>64.16</v>
      </c>
      <c r="U64" s="156">
        <f t="shared" si="2"/>
        <v>236</v>
      </c>
      <c r="V64" s="154">
        <f t="shared" si="3"/>
        <v>0</v>
      </c>
      <c r="Y64">
        <f>BAWANA!AW64+BAWANA!AX64</f>
        <v>29.5</v>
      </c>
      <c r="Z64">
        <f>BAWANA!BD64+BAWANA!BE64</f>
        <v>29.5</v>
      </c>
      <c r="AA64">
        <f>BAWANA!X64+BAWANA!Y64</f>
        <v>29.5</v>
      </c>
      <c r="AB64">
        <f>BAWANA!AE64+BAWANA!AF64</f>
        <v>29.5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236</v>
      </c>
      <c r="E65">
        <f>BAWANA!AM65</f>
        <v>0</v>
      </c>
      <c r="F65">
        <f t="shared" si="4"/>
        <v>256</v>
      </c>
      <c r="G65">
        <f t="shared" si="5"/>
        <v>236</v>
      </c>
      <c r="H65" s="154"/>
      <c r="I65">
        <f>BRPL_EOD!AK65+BRPL_EOD!AL65</f>
        <v>93.53</v>
      </c>
      <c r="J65">
        <f>BYPL_EOD!AK65+BYPL_EOD!AL65</f>
        <v>46.02</v>
      </c>
      <c r="K65">
        <f>MES_EOD!AK65+MES_EOD!AL65</f>
        <v>5.5</v>
      </c>
      <c r="L65">
        <f>NDMC_EOD!AK65+NDMC_EOD!AL65</f>
        <v>26.79</v>
      </c>
      <c r="M65">
        <f>TPDDL_EOD!AK65+TPDDL_EOD!AL65</f>
        <v>64.16</v>
      </c>
      <c r="N65">
        <f t="shared" si="0"/>
        <v>236</v>
      </c>
      <c r="O65" s="154">
        <f t="shared" si="1"/>
        <v>0</v>
      </c>
      <c r="P65">
        <v>93.53</v>
      </c>
      <c r="Q65">
        <v>46.02</v>
      </c>
      <c r="R65">
        <v>5.5</v>
      </c>
      <c r="S65">
        <v>26.79</v>
      </c>
      <c r="T65">
        <v>64.16</v>
      </c>
      <c r="U65" s="156">
        <f t="shared" si="2"/>
        <v>236</v>
      </c>
      <c r="V65" s="154">
        <f t="shared" si="3"/>
        <v>0</v>
      </c>
      <c r="Y65">
        <f>BAWANA!AW65+BAWANA!AX65</f>
        <v>29.5</v>
      </c>
      <c r="Z65">
        <f>BAWANA!BD65+BAWANA!BE65</f>
        <v>29.5</v>
      </c>
      <c r="AA65">
        <f>BAWANA!X65+BAWANA!Y65</f>
        <v>29.5</v>
      </c>
      <c r="AB65">
        <f>BAWANA!AE65+BAWANA!AF65</f>
        <v>29.5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236</v>
      </c>
      <c r="E66">
        <f>BAWANA!AM66</f>
        <v>0</v>
      </c>
      <c r="F66">
        <f t="shared" si="4"/>
        <v>256</v>
      </c>
      <c r="G66">
        <f t="shared" si="5"/>
        <v>236</v>
      </c>
      <c r="H66" s="154"/>
      <c r="I66">
        <f>BRPL_EOD!AK66+BRPL_EOD!AL66</f>
        <v>93.53</v>
      </c>
      <c r="J66">
        <f>BYPL_EOD!AK66+BYPL_EOD!AL66</f>
        <v>46.02</v>
      </c>
      <c r="K66">
        <f>MES_EOD!AK66+MES_EOD!AL66</f>
        <v>5.5</v>
      </c>
      <c r="L66">
        <f>NDMC_EOD!AK66+NDMC_EOD!AL66</f>
        <v>26.79</v>
      </c>
      <c r="M66">
        <f>TPDDL_EOD!AK66+TPDDL_EOD!AL66</f>
        <v>64.16</v>
      </c>
      <c r="N66">
        <f t="shared" si="0"/>
        <v>236</v>
      </c>
      <c r="O66" s="154">
        <f t="shared" si="1"/>
        <v>0</v>
      </c>
      <c r="P66">
        <v>93.53</v>
      </c>
      <c r="Q66">
        <v>46.02</v>
      </c>
      <c r="R66">
        <v>5.5</v>
      </c>
      <c r="S66">
        <v>26.79</v>
      </c>
      <c r="T66">
        <v>64.16</v>
      </c>
      <c r="U66" s="156">
        <f t="shared" si="2"/>
        <v>236</v>
      </c>
      <c r="V66" s="154">
        <f t="shared" si="3"/>
        <v>0</v>
      </c>
      <c r="Y66">
        <f>BAWANA!AW66+BAWANA!AX66</f>
        <v>29.5</v>
      </c>
      <c r="Z66">
        <f>BAWANA!BD66+BAWANA!BE66</f>
        <v>29.5</v>
      </c>
      <c r="AA66">
        <f>BAWANA!X66+BAWANA!Y66</f>
        <v>29.5</v>
      </c>
      <c r="AB66">
        <f>BAWANA!AE66+BAWANA!AF66</f>
        <v>29.5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236</v>
      </c>
      <c r="E67">
        <f>BAWANA!AM67</f>
        <v>0</v>
      </c>
      <c r="F67">
        <f t="shared" si="4"/>
        <v>256</v>
      </c>
      <c r="G67">
        <f t="shared" si="5"/>
        <v>236</v>
      </c>
      <c r="H67" s="154"/>
      <c r="I67">
        <f>BRPL_EOD!AK67+BRPL_EOD!AL67</f>
        <v>93.53</v>
      </c>
      <c r="J67">
        <f>BYPL_EOD!AK67+BYPL_EOD!AL67</f>
        <v>46.02</v>
      </c>
      <c r="K67">
        <f>MES_EOD!AK67+MES_EOD!AL67</f>
        <v>5.5</v>
      </c>
      <c r="L67">
        <f>NDMC_EOD!AK67+NDMC_EOD!AL67</f>
        <v>26.79</v>
      </c>
      <c r="M67">
        <f>TPDDL_EOD!AK67+TPDDL_EOD!AL67</f>
        <v>64.16</v>
      </c>
      <c r="N67">
        <f t="shared" ref="N67:N98" si="7">SUM(I67:M67)</f>
        <v>236</v>
      </c>
      <c r="O67" s="154">
        <f t="shared" ref="O67:O98" si="8">G67-N67</f>
        <v>0</v>
      </c>
      <c r="P67">
        <v>93.53</v>
      </c>
      <c r="Q67">
        <v>46.02</v>
      </c>
      <c r="R67">
        <v>5.5</v>
      </c>
      <c r="S67">
        <v>26.79</v>
      </c>
      <c r="T67">
        <v>64.16</v>
      </c>
      <c r="U67" s="156">
        <f t="shared" ref="U67:U98" si="9">SUM(P67:T67)</f>
        <v>236</v>
      </c>
      <c r="V67" s="154">
        <f t="shared" ref="V67:V99" si="10">G67-U67</f>
        <v>0</v>
      </c>
      <c r="Y67">
        <f>BAWANA!AW67+BAWANA!AX67</f>
        <v>29.5</v>
      </c>
      <c r="Z67">
        <f>BAWANA!BD67+BAWANA!BE67</f>
        <v>29.5</v>
      </c>
      <c r="AA67">
        <f>BAWANA!X67+BAWANA!Y67</f>
        <v>29.5</v>
      </c>
      <c r="AB67">
        <f>BAWANA!AE67+BAWANA!AF67</f>
        <v>29.5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236</v>
      </c>
      <c r="H68" s="154"/>
      <c r="I68">
        <f>BRPL_EOD!AK68+BRPL_EOD!AL68</f>
        <v>93.53</v>
      </c>
      <c r="J68">
        <f>BYPL_EOD!AK68+BYPL_EOD!AL68</f>
        <v>46.02</v>
      </c>
      <c r="K68">
        <f>MES_EOD!AK68+MES_EOD!AL68</f>
        <v>5.5</v>
      </c>
      <c r="L68">
        <f>NDMC_EOD!AK68+NDMC_EOD!AL68</f>
        <v>26.79</v>
      </c>
      <c r="M68">
        <f>TPDDL_EOD!AK68+TPDDL_EOD!AL68</f>
        <v>64.16</v>
      </c>
      <c r="N68">
        <f t="shared" si="7"/>
        <v>236</v>
      </c>
      <c r="O68" s="154">
        <f t="shared" si="8"/>
        <v>0</v>
      </c>
      <c r="P68">
        <v>93.53</v>
      </c>
      <c r="Q68">
        <v>46.02</v>
      </c>
      <c r="R68">
        <v>5.5</v>
      </c>
      <c r="S68">
        <v>26.79</v>
      </c>
      <c r="T68">
        <v>64.16</v>
      </c>
      <c r="U68" s="156">
        <f t="shared" si="9"/>
        <v>236</v>
      </c>
      <c r="V68" s="154">
        <f t="shared" si="10"/>
        <v>0</v>
      </c>
      <c r="Y68">
        <f>BAWANA!AW68+BAWANA!AX68</f>
        <v>29.5</v>
      </c>
      <c r="Z68">
        <f>BAWANA!BD68+BAWANA!BE68</f>
        <v>29.5</v>
      </c>
      <c r="AA68">
        <f>BAWANA!X68+BAWANA!Y68</f>
        <v>29.5</v>
      </c>
      <c r="AB68">
        <f>BAWANA!AE68+BAWANA!AF68</f>
        <v>29.5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236</v>
      </c>
      <c r="E69">
        <f>BAWANA!AM69</f>
        <v>0</v>
      </c>
      <c r="F69">
        <f t="shared" si="11"/>
        <v>256</v>
      </c>
      <c r="G69">
        <f t="shared" si="12"/>
        <v>236</v>
      </c>
      <c r="H69" s="154"/>
      <c r="I69">
        <f>BRPL_EOD!AK69+BRPL_EOD!AL69</f>
        <v>93.53</v>
      </c>
      <c r="J69">
        <f>BYPL_EOD!AK69+BYPL_EOD!AL69</f>
        <v>46.02</v>
      </c>
      <c r="K69">
        <f>MES_EOD!AK69+MES_EOD!AL69</f>
        <v>5.5</v>
      </c>
      <c r="L69">
        <f>NDMC_EOD!AK69+NDMC_EOD!AL69</f>
        <v>26.79</v>
      </c>
      <c r="M69">
        <f>TPDDL_EOD!AK69+TPDDL_EOD!AL69</f>
        <v>64.16</v>
      </c>
      <c r="N69">
        <f t="shared" si="7"/>
        <v>236</v>
      </c>
      <c r="O69" s="154">
        <f t="shared" si="8"/>
        <v>0</v>
      </c>
      <c r="P69">
        <v>93.53</v>
      </c>
      <c r="Q69">
        <v>46.02</v>
      </c>
      <c r="R69">
        <v>5.5</v>
      </c>
      <c r="S69">
        <v>26.79</v>
      </c>
      <c r="T69">
        <v>64.16</v>
      </c>
      <c r="U69" s="156">
        <f t="shared" si="9"/>
        <v>236</v>
      </c>
      <c r="V69" s="154">
        <f t="shared" si="10"/>
        <v>0</v>
      </c>
      <c r="Y69">
        <f>BAWANA!AW69+BAWANA!AX69</f>
        <v>29.5</v>
      </c>
      <c r="Z69">
        <f>BAWANA!BD69+BAWANA!BE69</f>
        <v>29.5</v>
      </c>
      <c r="AA69">
        <f>BAWANA!X69+BAWANA!Y69</f>
        <v>29.5</v>
      </c>
      <c r="AB69">
        <f>BAWANA!AE69+BAWANA!AF69</f>
        <v>29.5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236</v>
      </c>
      <c r="E70">
        <f>BAWANA!AM70</f>
        <v>0</v>
      </c>
      <c r="F70">
        <f t="shared" si="11"/>
        <v>256</v>
      </c>
      <c r="G70">
        <f t="shared" si="12"/>
        <v>236</v>
      </c>
      <c r="H70" s="154"/>
      <c r="I70">
        <f>BRPL_EOD!AK70+BRPL_EOD!AL70</f>
        <v>93.53</v>
      </c>
      <c r="J70">
        <f>BYPL_EOD!AK70+BYPL_EOD!AL70</f>
        <v>46.02</v>
      </c>
      <c r="K70">
        <f>MES_EOD!AK70+MES_EOD!AL70</f>
        <v>5.5</v>
      </c>
      <c r="L70">
        <f>NDMC_EOD!AK70+NDMC_EOD!AL70</f>
        <v>26.79</v>
      </c>
      <c r="M70">
        <f>TPDDL_EOD!AK70+TPDDL_EOD!AL70</f>
        <v>64.16</v>
      </c>
      <c r="N70">
        <f t="shared" si="7"/>
        <v>236</v>
      </c>
      <c r="O70" s="154">
        <f t="shared" si="8"/>
        <v>0</v>
      </c>
      <c r="P70">
        <v>93.53</v>
      </c>
      <c r="Q70">
        <v>46.02</v>
      </c>
      <c r="R70">
        <v>5.5</v>
      </c>
      <c r="S70">
        <v>26.79</v>
      </c>
      <c r="T70">
        <v>64.16</v>
      </c>
      <c r="U70" s="156">
        <f t="shared" si="9"/>
        <v>236</v>
      </c>
      <c r="V70" s="154">
        <f t="shared" si="10"/>
        <v>0</v>
      </c>
      <c r="Y70">
        <f>BAWANA!AW70+BAWANA!AX70</f>
        <v>29.5</v>
      </c>
      <c r="Z70">
        <f>BAWANA!BD70+BAWANA!BE70</f>
        <v>29.5</v>
      </c>
      <c r="AA70">
        <f>BAWANA!X70+BAWANA!Y70</f>
        <v>29.5</v>
      </c>
      <c r="AB70">
        <f>BAWANA!AE70+BAWANA!AF70</f>
        <v>29.5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236</v>
      </c>
      <c r="E71">
        <f>BAWANA!AM71</f>
        <v>0</v>
      </c>
      <c r="F71">
        <f t="shared" si="11"/>
        <v>256</v>
      </c>
      <c r="G71">
        <f t="shared" si="12"/>
        <v>236</v>
      </c>
      <c r="H71" s="154"/>
      <c r="I71">
        <f>BRPL_EOD!AK71+BRPL_EOD!AL71</f>
        <v>93.53</v>
      </c>
      <c r="J71">
        <f>BYPL_EOD!AK71+BYPL_EOD!AL71</f>
        <v>46.02</v>
      </c>
      <c r="K71">
        <f>MES_EOD!AK71+MES_EOD!AL71</f>
        <v>5.5</v>
      </c>
      <c r="L71">
        <f>NDMC_EOD!AK71+NDMC_EOD!AL71</f>
        <v>26.79</v>
      </c>
      <c r="M71">
        <f>TPDDL_EOD!AK71+TPDDL_EOD!AL71</f>
        <v>64.16</v>
      </c>
      <c r="N71">
        <f t="shared" si="7"/>
        <v>236</v>
      </c>
      <c r="O71" s="154">
        <f t="shared" si="8"/>
        <v>0</v>
      </c>
      <c r="P71">
        <v>93.53</v>
      </c>
      <c r="Q71">
        <v>46.02</v>
      </c>
      <c r="R71">
        <v>5.5</v>
      </c>
      <c r="S71">
        <v>26.79</v>
      </c>
      <c r="T71">
        <v>64.16</v>
      </c>
      <c r="U71" s="156">
        <f t="shared" si="9"/>
        <v>236</v>
      </c>
      <c r="V71" s="154">
        <f t="shared" si="10"/>
        <v>0</v>
      </c>
      <c r="Y71">
        <f>BAWANA!AW71+BAWANA!AX71</f>
        <v>29.5</v>
      </c>
      <c r="Z71">
        <f>BAWANA!BD71+BAWANA!BE71</f>
        <v>29.5</v>
      </c>
      <c r="AA71">
        <f>BAWANA!X71+BAWANA!Y71</f>
        <v>29.5</v>
      </c>
      <c r="AB71">
        <f>BAWANA!AE71+BAWANA!AF71</f>
        <v>29.5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236</v>
      </c>
      <c r="E72">
        <f>BAWANA!AM72</f>
        <v>0</v>
      </c>
      <c r="F72">
        <f t="shared" si="11"/>
        <v>256</v>
      </c>
      <c r="G72">
        <f t="shared" si="12"/>
        <v>236</v>
      </c>
      <c r="H72" s="154"/>
      <c r="I72">
        <f>BRPL_EOD!AK72+BRPL_EOD!AL72</f>
        <v>93.53</v>
      </c>
      <c r="J72">
        <f>BYPL_EOD!AK72+BYPL_EOD!AL72</f>
        <v>46.02</v>
      </c>
      <c r="K72">
        <f>MES_EOD!AK72+MES_EOD!AL72</f>
        <v>5.5</v>
      </c>
      <c r="L72">
        <f>NDMC_EOD!AK72+NDMC_EOD!AL72</f>
        <v>26.79</v>
      </c>
      <c r="M72">
        <f>TPDDL_EOD!AK72+TPDDL_EOD!AL72</f>
        <v>64.16</v>
      </c>
      <c r="N72">
        <f t="shared" si="7"/>
        <v>236</v>
      </c>
      <c r="O72" s="154">
        <f t="shared" si="8"/>
        <v>0</v>
      </c>
      <c r="P72">
        <v>93.53</v>
      </c>
      <c r="Q72">
        <v>46.02</v>
      </c>
      <c r="R72">
        <v>5.5</v>
      </c>
      <c r="S72">
        <v>26.79</v>
      </c>
      <c r="T72">
        <v>64.16</v>
      </c>
      <c r="U72" s="156">
        <f t="shared" si="9"/>
        <v>236</v>
      </c>
      <c r="V72" s="154">
        <f t="shared" si="10"/>
        <v>0</v>
      </c>
      <c r="Y72">
        <f>BAWANA!AW72+BAWANA!AX72</f>
        <v>29.5</v>
      </c>
      <c r="Z72">
        <f>BAWANA!BD72+BAWANA!BE72</f>
        <v>29.5</v>
      </c>
      <c r="AA72">
        <f>BAWANA!X72+BAWANA!Y72</f>
        <v>29.5</v>
      </c>
      <c r="AB72">
        <f>BAWANA!AE72+BAWANA!AF72</f>
        <v>29.5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236</v>
      </c>
      <c r="E73">
        <f>BAWANA!AM73</f>
        <v>0</v>
      </c>
      <c r="F73">
        <f t="shared" si="11"/>
        <v>256</v>
      </c>
      <c r="G73">
        <f t="shared" si="12"/>
        <v>236</v>
      </c>
      <c r="H73" s="154"/>
      <c r="I73">
        <f>BRPL_EOD!AK73+BRPL_EOD!AL73</f>
        <v>92.83</v>
      </c>
      <c r="J73">
        <f>BYPL_EOD!AK73+BYPL_EOD!AL73</f>
        <v>46.02</v>
      </c>
      <c r="K73">
        <f>MES_EOD!AK73+MES_EOD!AL73</f>
        <v>5.44</v>
      </c>
      <c r="L73">
        <f>NDMC_EOD!AK73+NDMC_EOD!AL73</f>
        <v>26.79</v>
      </c>
      <c r="M73">
        <f>TPDDL_EOD!AK73+TPDDL_EOD!AL73</f>
        <v>64.91</v>
      </c>
      <c r="N73">
        <f t="shared" si="7"/>
        <v>235.98999999999998</v>
      </c>
      <c r="O73" s="154">
        <f t="shared" si="8"/>
        <v>1.0000000000019327E-2</v>
      </c>
      <c r="P73">
        <v>92.833933641255996</v>
      </c>
      <c r="Q73">
        <v>46.021950082630624</v>
      </c>
      <c r="R73">
        <v>5.4402305182422994</v>
      </c>
      <c r="S73">
        <v>26.791135217593968</v>
      </c>
      <c r="T73">
        <v>64.912750540277131</v>
      </c>
      <c r="U73" s="156">
        <f t="shared" si="9"/>
        <v>236</v>
      </c>
      <c r="V73" s="154">
        <f t="shared" si="10"/>
        <v>0</v>
      </c>
      <c r="Y73">
        <f>BAWANA!AW73+BAWANA!AX73</f>
        <v>29.5</v>
      </c>
      <c r="Z73">
        <f>BAWANA!BD73+BAWANA!BE73</f>
        <v>29.5</v>
      </c>
      <c r="AA73">
        <f>BAWANA!X73+BAWANA!Y73</f>
        <v>29.5</v>
      </c>
      <c r="AB73">
        <f>BAWANA!AE73+BAWANA!AF73</f>
        <v>29.5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236</v>
      </c>
      <c r="E74">
        <f>BAWANA!AM74</f>
        <v>0</v>
      </c>
      <c r="F74">
        <f t="shared" si="11"/>
        <v>256</v>
      </c>
      <c r="G74">
        <f t="shared" si="12"/>
        <v>236</v>
      </c>
      <c r="H74" s="154"/>
      <c r="I74">
        <f>BRPL_EOD!AK74+BRPL_EOD!AL74</f>
        <v>92.83</v>
      </c>
      <c r="J74">
        <f>BYPL_EOD!AK74+BYPL_EOD!AL74</f>
        <v>46.02</v>
      </c>
      <c r="K74">
        <f>MES_EOD!AK74+MES_EOD!AL74</f>
        <v>5.44</v>
      </c>
      <c r="L74">
        <f>NDMC_EOD!AK74+NDMC_EOD!AL74</f>
        <v>26.79</v>
      </c>
      <c r="M74">
        <f>TPDDL_EOD!AK74+TPDDL_EOD!AL74</f>
        <v>64.91</v>
      </c>
      <c r="N74">
        <f t="shared" si="7"/>
        <v>235.98999999999998</v>
      </c>
      <c r="O74" s="154">
        <f t="shared" si="8"/>
        <v>1.0000000000019327E-2</v>
      </c>
      <c r="P74">
        <v>92.833933641255996</v>
      </c>
      <c r="Q74">
        <v>46.021950082630624</v>
      </c>
      <c r="R74">
        <v>5.4402305182422994</v>
      </c>
      <c r="S74">
        <v>26.791135217593968</v>
      </c>
      <c r="T74">
        <v>64.912750540277131</v>
      </c>
      <c r="U74" s="156">
        <f t="shared" si="9"/>
        <v>236</v>
      </c>
      <c r="V74" s="154">
        <f t="shared" si="10"/>
        <v>0</v>
      </c>
      <c r="Y74">
        <f>BAWANA!AW74+BAWANA!AX74</f>
        <v>29.5</v>
      </c>
      <c r="Z74">
        <f>BAWANA!BD74+BAWANA!BE74</f>
        <v>29.5</v>
      </c>
      <c r="AA74">
        <f>BAWANA!X74+BAWANA!Y74</f>
        <v>29.5</v>
      </c>
      <c r="AB74">
        <f>BAWANA!AE74+BAWANA!AF74</f>
        <v>29.5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240</v>
      </c>
      <c r="E75">
        <f>BAWANA!AM75</f>
        <v>0</v>
      </c>
      <c r="F75">
        <f t="shared" si="11"/>
        <v>256</v>
      </c>
      <c r="G75">
        <f t="shared" si="12"/>
        <v>240</v>
      </c>
      <c r="H75" s="154"/>
      <c r="I75">
        <f>BRPL_EOD!AK75+BRPL_EOD!AL75</f>
        <v>94.44</v>
      </c>
      <c r="J75">
        <f>BYPL_EOD!AK75+BYPL_EOD!AL75</f>
        <v>46.8</v>
      </c>
      <c r="K75">
        <f>MES_EOD!AK75+MES_EOD!AL75</f>
        <v>5.49</v>
      </c>
      <c r="L75">
        <f>NDMC_EOD!AK75+NDMC_EOD!AL75</f>
        <v>27.24</v>
      </c>
      <c r="M75">
        <f>TPDDL_EOD!AK75+TPDDL_EOD!AL75</f>
        <v>66.03</v>
      </c>
      <c r="N75">
        <f t="shared" si="7"/>
        <v>240.00000000000003</v>
      </c>
      <c r="O75" s="154">
        <f t="shared" si="8"/>
        <v>0</v>
      </c>
      <c r="P75">
        <v>94.439999999999984</v>
      </c>
      <c r="Q75">
        <v>46.79999999999999</v>
      </c>
      <c r="R75">
        <v>5.4899999999999993</v>
      </c>
      <c r="S75">
        <v>27.239999999999995</v>
      </c>
      <c r="T75">
        <v>66.029999999999987</v>
      </c>
      <c r="U75" s="156">
        <f t="shared" si="9"/>
        <v>239.99999999999994</v>
      </c>
      <c r="V75" s="154">
        <f t="shared" si="10"/>
        <v>0</v>
      </c>
      <c r="Y75">
        <f>BAWANA!AW75+BAWANA!AX75</f>
        <v>30</v>
      </c>
      <c r="Z75">
        <f>BAWANA!BD75+BAWANA!BE75</f>
        <v>30</v>
      </c>
      <c r="AA75">
        <f>BAWANA!X75+BAWANA!Y75</f>
        <v>30</v>
      </c>
      <c r="AB75">
        <f>BAWANA!AE75+BAWANA!AF75</f>
        <v>30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240</v>
      </c>
      <c r="E76">
        <f>BAWANA!AM76</f>
        <v>0</v>
      </c>
      <c r="F76">
        <f t="shared" si="11"/>
        <v>256</v>
      </c>
      <c r="G76">
        <f t="shared" si="12"/>
        <v>240</v>
      </c>
      <c r="H76" s="154"/>
      <c r="I76">
        <f>BRPL_EOD!AK76+BRPL_EOD!AL76</f>
        <v>94.44</v>
      </c>
      <c r="J76">
        <f>BYPL_EOD!AK76+BYPL_EOD!AL76</f>
        <v>46.8</v>
      </c>
      <c r="K76">
        <f>MES_EOD!AK76+MES_EOD!AL76</f>
        <v>5.49</v>
      </c>
      <c r="L76">
        <f>NDMC_EOD!AK76+NDMC_EOD!AL76</f>
        <v>27.24</v>
      </c>
      <c r="M76">
        <f>TPDDL_EOD!AK76+TPDDL_EOD!AL76</f>
        <v>66.03</v>
      </c>
      <c r="N76">
        <f t="shared" si="7"/>
        <v>240.00000000000003</v>
      </c>
      <c r="O76" s="154">
        <f t="shared" si="8"/>
        <v>0</v>
      </c>
      <c r="P76">
        <v>94.439999999999984</v>
      </c>
      <c r="Q76">
        <v>46.79999999999999</v>
      </c>
      <c r="R76">
        <v>5.4899999999999993</v>
      </c>
      <c r="S76">
        <v>27.239999999999995</v>
      </c>
      <c r="T76">
        <v>66.029999999999987</v>
      </c>
      <c r="U76" s="156">
        <f t="shared" si="9"/>
        <v>239.99999999999994</v>
      </c>
      <c r="V76" s="154">
        <f t="shared" si="10"/>
        <v>0</v>
      </c>
      <c r="Y76">
        <f>BAWANA!AW76+BAWANA!AX76</f>
        <v>30</v>
      </c>
      <c r="Z76">
        <f>BAWANA!BD76+BAWANA!BE76</f>
        <v>30</v>
      </c>
      <c r="AA76">
        <f>BAWANA!X76+BAWANA!Y76</f>
        <v>30</v>
      </c>
      <c r="AB76">
        <f>BAWANA!AE76+BAWANA!AF76</f>
        <v>30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240</v>
      </c>
      <c r="E77">
        <f>BAWANA!AM77</f>
        <v>0</v>
      </c>
      <c r="F77">
        <f t="shared" si="11"/>
        <v>256</v>
      </c>
      <c r="G77">
        <f t="shared" si="12"/>
        <v>240</v>
      </c>
      <c r="H77" s="154"/>
      <c r="I77">
        <f>BRPL_EOD!AK77+BRPL_EOD!AL77</f>
        <v>94.54</v>
      </c>
      <c r="J77">
        <f>BYPL_EOD!AK77+BYPL_EOD!AL77</f>
        <v>46.8</v>
      </c>
      <c r="K77">
        <f>MES_EOD!AK77+MES_EOD!AL77</f>
        <v>5.48</v>
      </c>
      <c r="L77">
        <f>NDMC_EOD!AK77+NDMC_EOD!AL77</f>
        <v>27.24</v>
      </c>
      <c r="M77">
        <f>TPDDL_EOD!AK77+TPDDL_EOD!AL77</f>
        <v>65.94</v>
      </c>
      <c r="N77">
        <f t="shared" si="7"/>
        <v>240</v>
      </c>
      <c r="O77" s="154">
        <f t="shared" si="8"/>
        <v>0</v>
      </c>
      <c r="P77">
        <v>94.54</v>
      </c>
      <c r="Q77">
        <v>46.8</v>
      </c>
      <c r="R77">
        <v>5.48</v>
      </c>
      <c r="S77">
        <v>27.24</v>
      </c>
      <c r="T77">
        <v>65.94</v>
      </c>
      <c r="U77" s="156">
        <f t="shared" si="9"/>
        <v>240</v>
      </c>
      <c r="V77" s="154">
        <f t="shared" si="10"/>
        <v>0</v>
      </c>
      <c r="Y77">
        <f>BAWANA!AW77+BAWANA!AX77</f>
        <v>30</v>
      </c>
      <c r="Z77">
        <f>BAWANA!BD77+BAWANA!BE77</f>
        <v>30</v>
      </c>
      <c r="AA77">
        <f>BAWANA!X77+BAWANA!Y77</f>
        <v>30</v>
      </c>
      <c r="AB77">
        <f>BAWANA!AE77+BAWANA!AF77</f>
        <v>30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240</v>
      </c>
      <c r="E78">
        <f>BAWANA!AM78</f>
        <v>0</v>
      </c>
      <c r="F78">
        <f t="shared" si="11"/>
        <v>256</v>
      </c>
      <c r="G78">
        <f t="shared" si="12"/>
        <v>240</v>
      </c>
      <c r="H78" s="154"/>
      <c r="I78">
        <f>BRPL_EOD!AK78+BRPL_EOD!AL78</f>
        <v>94.54</v>
      </c>
      <c r="J78">
        <f>BYPL_EOD!AK78+BYPL_EOD!AL78</f>
        <v>46.8</v>
      </c>
      <c r="K78">
        <f>MES_EOD!AK78+MES_EOD!AL78</f>
        <v>5.48</v>
      </c>
      <c r="L78">
        <f>NDMC_EOD!AK78+NDMC_EOD!AL78</f>
        <v>27.24</v>
      </c>
      <c r="M78">
        <f>TPDDL_EOD!AK78+TPDDL_EOD!AL78</f>
        <v>65.94</v>
      </c>
      <c r="N78">
        <f t="shared" si="7"/>
        <v>240</v>
      </c>
      <c r="O78" s="154">
        <f t="shared" si="8"/>
        <v>0</v>
      </c>
      <c r="P78">
        <v>94.54</v>
      </c>
      <c r="Q78">
        <v>46.8</v>
      </c>
      <c r="R78">
        <v>5.48</v>
      </c>
      <c r="S78">
        <v>27.24</v>
      </c>
      <c r="T78">
        <v>65.94</v>
      </c>
      <c r="U78" s="156">
        <f t="shared" si="9"/>
        <v>240</v>
      </c>
      <c r="V78" s="154">
        <f t="shared" si="10"/>
        <v>0</v>
      </c>
      <c r="Y78">
        <f>BAWANA!AW78+BAWANA!AX78</f>
        <v>30</v>
      </c>
      <c r="Z78">
        <f>BAWANA!BD78+BAWANA!BE78</f>
        <v>30</v>
      </c>
      <c r="AA78">
        <f>BAWANA!X78+BAWANA!Y78</f>
        <v>30</v>
      </c>
      <c r="AB78">
        <f>BAWANA!AE78+BAWANA!AF78</f>
        <v>30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240</v>
      </c>
      <c r="E79">
        <f>BAWANA!AM79</f>
        <v>0</v>
      </c>
      <c r="F79">
        <f t="shared" si="11"/>
        <v>256</v>
      </c>
      <c r="G79">
        <f t="shared" si="12"/>
        <v>240</v>
      </c>
      <c r="H79" s="154"/>
      <c r="I79">
        <f>BRPL_EOD!AK79+BRPL_EOD!AL79</f>
        <v>94.54</v>
      </c>
      <c r="J79">
        <f>BYPL_EOD!AK79+BYPL_EOD!AL79</f>
        <v>46.8</v>
      </c>
      <c r="K79">
        <f>MES_EOD!AK79+MES_EOD!AL79</f>
        <v>5.48</v>
      </c>
      <c r="L79">
        <f>NDMC_EOD!AK79+NDMC_EOD!AL79</f>
        <v>27.24</v>
      </c>
      <c r="M79">
        <f>TPDDL_EOD!AK79+TPDDL_EOD!AL79</f>
        <v>65.94</v>
      </c>
      <c r="N79">
        <f t="shared" si="7"/>
        <v>240</v>
      </c>
      <c r="O79" s="154">
        <f t="shared" si="8"/>
        <v>0</v>
      </c>
      <c r="P79">
        <v>94.54</v>
      </c>
      <c r="Q79">
        <v>46.8</v>
      </c>
      <c r="R79">
        <v>5.48</v>
      </c>
      <c r="S79">
        <v>27.24</v>
      </c>
      <c r="T79">
        <v>65.94</v>
      </c>
      <c r="U79" s="156">
        <f t="shared" si="9"/>
        <v>240</v>
      </c>
      <c r="V79" s="154">
        <f t="shared" si="10"/>
        <v>0</v>
      </c>
      <c r="Y79">
        <f>BAWANA!AW79+BAWANA!AX79</f>
        <v>30</v>
      </c>
      <c r="Z79">
        <f>BAWANA!BD79+BAWANA!BE79</f>
        <v>30</v>
      </c>
      <c r="AA79">
        <f>BAWANA!X79+BAWANA!Y79</f>
        <v>30</v>
      </c>
      <c r="AB79">
        <f>BAWANA!AE79+BAWANA!AF79</f>
        <v>30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240</v>
      </c>
      <c r="E80">
        <f>BAWANA!AM80</f>
        <v>0</v>
      </c>
      <c r="F80">
        <f t="shared" si="11"/>
        <v>256</v>
      </c>
      <c r="G80">
        <f t="shared" si="12"/>
        <v>240</v>
      </c>
      <c r="H80" s="154"/>
      <c r="I80">
        <f>BRPL_EOD!AK80+BRPL_EOD!AL80</f>
        <v>94.54</v>
      </c>
      <c r="J80">
        <f>BYPL_EOD!AK80+BYPL_EOD!AL80</f>
        <v>46.8</v>
      </c>
      <c r="K80">
        <f>MES_EOD!AK80+MES_EOD!AL80</f>
        <v>5.48</v>
      </c>
      <c r="L80">
        <f>NDMC_EOD!AK80+NDMC_EOD!AL80</f>
        <v>27.24</v>
      </c>
      <c r="M80">
        <f>TPDDL_EOD!AK80+TPDDL_EOD!AL80</f>
        <v>65.94</v>
      </c>
      <c r="N80">
        <f t="shared" si="7"/>
        <v>240</v>
      </c>
      <c r="O80" s="154">
        <f t="shared" si="8"/>
        <v>0</v>
      </c>
      <c r="P80">
        <v>94.54</v>
      </c>
      <c r="Q80">
        <v>46.8</v>
      </c>
      <c r="R80">
        <v>5.48</v>
      </c>
      <c r="S80">
        <v>27.24</v>
      </c>
      <c r="T80">
        <v>65.94</v>
      </c>
      <c r="U80" s="156">
        <f t="shared" si="9"/>
        <v>240</v>
      </c>
      <c r="V80" s="154">
        <f t="shared" si="10"/>
        <v>0</v>
      </c>
      <c r="Y80">
        <f>BAWANA!AW80+BAWANA!AX80</f>
        <v>30</v>
      </c>
      <c r="Z80">
        <f>BAWANA!BD80+BAWANA!BE80</f>
        <v>30</v>
      </c>
      <c r="AA80">
        <f>BAWANA!X80+BAWANA!Y80</f>
        <v>30</v>
      </c>
      <c r="AB80">
        <f>BAWANA!AE80+BAWANA!AF80</f>
        <v>30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240</v>
      </c>
      <c r="E81">
        <f>BAWANA!AM81</f>
        <v>0</v>
      </c>
      <c r="F81">
        <f t="shared" si="11"/>
        <v>256</v>
      </c>
      <c r="G81">
        <f t="shared" si="12"/>
        <v>240</v>
      </c>
      <c r="H81" s="154"/>
      <c r="I81">
        <f>BRPL_EOD!AK81+BRPL_EOD!AL81</f>
        <v>94.54</v>
      </c>
      <c r="J81">
        <f>BYPL_EOD!AK81+BYPL_EOD!AL81</f>
        <v>46.8</v>
      </c>
      <c r="K81">
        <f>MES_EOD!AK81+MES_EOD!AL81</f>
        <v>5.48</v>
      </c>
      <c r="L81">
        <f>NDMC_EOD!AK81+NDMC_EOD!AL81</f>
        <v>27.24</v>
      </c>
      <c r="M81">
        <f>TPDDL_EOD!AK81+TPDDL_EOD!AL81</f>
        <v>65.94</v>
      </c>
      <c r="N81">
        <f t="shared" si="7"/>
        <v>240</v>
      </c>
      <c r="O81" s="154">
        <f t="shared" si="8"/>
        <v>0</v>
      </c>
      <c r="P81">
        <v>94.54</v>
      </c>
      <c r="Q81">
        <v>46.8</v>
      </c>
      <c r="R81">
        <v>5.48</v>
      </c>
      <c r="S81">
        <v>27.24</v>
      </c>
      <c r="T81">
        <v>65.94</v>
      </c>
      <c r="U81" s="156">
        <f t="shared" si="9"/>
        <v>240</v>
      </c>
      <c r="V81" s="154">
        <f t="shared" si="10"/>
        <v>0</v>
      </c>
      <c r="Y81">
        <f>BAWANA!AW81+BAWANA!AX81</f>
        <v>30</v>
      </c>
      <c r="Z81">
        <f>BAWANA!BD81+BAWANA!BE81</f>
        <v>30</v>
      </c>
      <c r="AA81">
        <f>BAWANA!X81+BAWANA!Y81</f>
        <v>30</v>
      </c>
      <c r="AB81">
        <f>BAWANA!AE81+BAWANA!AF81</f>
        <v>30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240</v>
      </c>
      <c r="E82">
        <f>BAWANA!AM82</f>
        <v>0</v>
      </c>
      <c r="F82">
        <f t="shared" si="11"/>
        <v>256</v>
      </c>
      <c r="G82">
        <f t="shared" si="12"/>
        <v>240</v>
      </c>
      <c r="H82" s="154"/>
      <c r="I82">
        <f>BRPL_EOD!AK82+BRPL_EOD!AL82</f>
        <v>94.54</v>
      </c>
      <c r="J82">
        <f>BYPL_EOD!AK82+BYPL_EOD!AL82</f>
        <v>46.8</v>
      </c>
      <c r="K82">
        <f>MES_EOD!AK82+MES_EOD!AL82</f>
        <v>5.48</v>
      </c>
      <c r="L82">
        <f>NDMC_EOD!AK82+NDMC_EOD!AL82</f>
        <v>27.24</v>
      </c>
      <c r="M82">
        <f>TPDDL_EOD!AK82+TPDDL_EOD!AL82</f>
        <v>65.94</v>
      </c>
      <c r="N82">
        <f t="shared" si="7"/>
        <v>240</v>
      </c>
      <c r="O82" s="154">
        <f t="shared" si="8"/>
        <v>0</v>
      </c>
      <c r="P82">
        <v>94.54</v>
      </c>
      <c r="Q82">
        <v>46.8</v>
      </c>
      <c r="R82">
        <v>5.48</v>
      </c>
      <c r="S82">
        <v>27.24</v>
      </c>
      <c r="T82">
        <v>65.94</v>
      </c>
      <c r="U82" s="156">
        <f t="shared" si="9"/>
        <v>240</v>
      </c>
      <c r="V82" s="154">
        <f t="shared" si="10"/>
        <v>0</v>
      </c>
      <c r="Y82">
        <f>BAWANA!AW82+BAWANA!AX82</f>
        <v>30</v>
      </c>
      <c r="Z82">
        <f>BAWANA!BD82+BAWANA!BE82</f>
        <v>30</v>
      </c>
      <c r="AA82">
        <f>BAWANA!X82+BAWANA!Y82</f>
        <v>30</v>
      </c>
      <c r="AB82">
        <f>BAWANA!AE82+BAWANA!AF82</f>
        <v>30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240</v>
      </c>
      <c r="E83">
        <f>BAWANA!AM83</f>
        <v>0</v>
      </c>
      <c r="F83">
        <f t="shared" si="11"/>
        <v>256</v>
      </c>
      <c r="G83">
        <f t="shared" si="12"/>
        <v>240</v>
      </c>
      <c r="H83" s="154"/>
      <c r="I83">
        <f>BRPL_EOD!AK83+BRPL_EOD!AL83</f>
        <v>94.54</v>
      </c>
      <c r="J83">
        <f>BYPL_EOD!AK83+BYPL_EOD!AL83</f>
        <v>46.8</v>
      </c>
      <c r="K83">
        <f>MES_EOD!AK83+MES_EOD!AL83</f>
        <v>5.48</v>
      </c>
      <c r="L83">
        <f>NDMC_EOD!AK83+NDMC_EOD!AL83</f>
        <v>27.24</v>
      </c>
      <c r="M83">
        <f>TPDDL_EOD!AK83+TPDDL_EOD!AL83</f>
        <v>65.94</v>
      </c>
      <c r="N83">
        <f t="shared" si="7"/>
        <v>240</v>
      </c>
      <c r="O83" s="154">
        <f t="shared" si="8"/>
        <v>0</v>
      </c>
      <c r="P83">
        <v>94.54</v>
      </c>
      <c r="Q83">
        <v>46.8</v>
      </c>
      <c r="R83">
        <v>5.48</v>
      </c>
      <c r="S83">
        <v>27.24</v>
      </c>
      <c r="T83">
        <v>65.94</v>
      </c>
      <c r="U83" s="156">
        <f t="shared" si="9"/>
        <v>240</v>
      </c>
      <c r="V83" s="154">
        <f t="shared" si="10"/>
        <v>0</v>
      </c>
      <c r="Y83">
        <f>BAWANA!AW83+BAWANA!AX83</f>
        <v>30</v>
      </c>
      <c r="Z83">
        <f>BAWANA!BD83+BAWANA!BE83</f>
        <v>30</v>
      </c>
      <c r="AA83">
        <f>BAWANA!X83+BAWANA!Y83</f>
        <v>30</v>
      </c>
      <c r="AB83">
        <f>BAWANA!AE83+BAWANA!AF83</f>
        <v>30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240</v>
      </c>
      <c r="E84">
        <f>BAWANA!AM84</f>
        <v>0</v>
      </c>
      <c r="F84">
        <f t="shared" si="11"/>
        <v>256</v>
      </c>
      <c r="G84">
        <f t="shared" si="12"/>
        <v>240</v>
      </c>
      <c r="H84" s="154"/>
      <c r="I84">
        <f>BRPL_EOD!AK84+BRPL_EOD!AL84</f>
        <v>94.54</v>
      </c>
      <c r="J84">
        <f>BYPL_EOD!AK84+BYPL_EOD!AL84</f>
        <v>46.8</v>
      </c>
      <c r="K84">
        <f>MES_EOD!AK84+MES_EOD!AL84</f>
        <v>5.48</v>
      </c>
      <c r="L84">
        <f>NDMC_EOD!AK84+NDMC_EOD!AL84</f>
        <v>27.24</v>
      </c>
      <c r="M84">
        <f>TPDDL_EOD!AK84+TPDDL_EOD!AL84</f>
        <v>65.94</v>
      </c>
      <c r="N84">
        <f t="shared" si="7"/>
        <v>240</v>
      </c>
      <c r="O84" s="154">
        <f t="shared" si="8"/>
        <v>0</v>
      </c>
      <c r="P84">
        <v>94.54</v>
      </c>
      <c r="Q84">
        <v>46.8</v>
      </c>
      <c r="R84">
        <v>5.48</v>
      </c>
      <c r="S84">
        <v>27.24</v>
      </c>
      <c r="T84">
        <v>65.94</v>
      </c>
      <c r="U84" s="156">
        <f t="shared" si="9"/>
        <v>240</v>
      </c>
      <c r="V84" s="154">
        <f t="shared" si="10"/>
        <v>0</v>
      </c>
      <c r="Y84">
        <f>BAWANA!AW84+BAWANA!AX84</f>
        <v>30</v>
      </c>
      <c r="Z84">
        <f>BAWANA!BD84+BAWANA!BE84</f>
        <v>30</v>
      </c>
      <c r="AA84">
        <f>BAWANA!X84+BAWANA!Y84</f>
        <v>30</v>
      </c>
      <c r="AB84">
        <f>BAWANA!AE84+BAWANA!AF84</f>
        <v>30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240</v>
      </c>
      <c r="E85">
        <f>BAWANA!AM85</f>
        <v>0</v>
      </c>
      <c r="F85">
        <f t="shared" si="11"/>
        <v>256</v>
      </c>
      <c r="G85">
        <f t="shared" si="12"/>
        <v>240</v>
      </c>
      <c r="H85" s="154"/>
      <c r="I85">
        <f>BRPL_EOD!AK85+BRPL_EOD!AL85</f>
        <v>94.32</v>
      </c>
      <c r="J85">
        <f>BYPL_EOD!AK85+BYPL_EOD!AL85</f>
        <v>46.8</v>
      </c>
      <c r="K85">
        <f>MES_EOD!AK85+MES_EOD!AL85</f>
        <v>5.83</v>
      </c>
      <c r="L85">
        <f>NDMC_EOD!AK85+NDMC_EOD!AL85</f>
        <v>27.24</v>
      </c>
      <c r="M85">
        <f>TPDDL_EOD!AK85+TPDDL_EOD!AL85</f>
        <v>65.81</v>
      </c>
      <c r="N85">
        <f t="shared" si="7"/>
        <v>240.00000000000003</v>
      </c>
      <c r="O85" s="154">
        <f t="shared" si="8"/>
        <v>0</v>
      </c>
      <c r="P85">
        <v>94.319999999999979</v>
      </c>
      <c r="Q85">
        <v>46.79999999999999</v>
      </c>
      <c r="R85">
        <v>5.8299999999999992</v>
      </c>
      <c r="S85">
        <v>27.239999999999995</v>
      </c>
      <c r="T85">
        <v>65.809999999999988</v>
      </c>
      <c r="U85" s="156">
        <f t="shared" si="9"/>
        <v>240</v>
      </c>
      <c r="V85" s="154">
        <f t="shared" si="10"/>
        <v>0</v>
      </c>
      <c r="Y85">
        <f>BAWANA!AW85+BAWANA!AX85</f>
        <v>30</v>
      </c>
      <c r="Z85">
        <f>BAWANA!BD85+BAWANA!BE85</f>
        <v>30</v>
      </c>
      <c r="AA85">
        <f>BAWANA!X85+BAWANA!Y85</f>
        <v>30</v>
      </c>
      <c r="AB85">
        <f>BAWANA!AE85+BAWANA!AF85</f>
        <v>30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240</v>
      </c>
      <c r="E86">
        <f>BAWANA!AM86</f>
        <v>0</v>
      </c>
      <c r="F86">
        <f t="shared" si="11"/>
        <v>256</v>
      </c>
      <c r="G86">
        <f t="shared" si="12"/>
        <v>240</v>
      </c>
      <c r="H86" s="154"/>
      <c r="I86">
        <f>BRPL_EOD!AK86+BRPL_EOD!AL86</f>
        <v>94.55</v>
      </c>
      <c r="J86">
        <f>BYPL_EOD!AK86+BYPL_EOD!AL86</f>
        <v>46.8</v>
      </c>
      <c r="K86">
        <f>MES_EOD!AK86+MES_EOD!AL86</f>
        <v>5.46</v>
      </c>
      <c r="L86">
        <f>NDMC_EOD!AK86+NDMC_EOD!AL86</f>
        <v>27.24</v>
      </c>
      <c r="M86">
        <f>TPDDL_EOD!AK86+TPDDL_EOD!AL86</f>
        <v>65.95</v>
      </c>
      <c r="N86">
        <f t="shared" si="7"/>
        <v>240</v>
      </c>
      <c r="O86" s="154">
        <f t="shared" si="8"/>
        <v>0</v>
      </c>
      <c r="P86">
        <v>94.55</v>
      </c>
      <c r="Q86">
        <v>46.8</v>
      </c>
      <c r="R86">
        <v>5.46</v>
      </c>
      <c r="S86">
        <v>27.24</v>
      </c>
      <c r="T86">
        <v>65.95</v>
      </c>
      <c r="U86" s="156">
        <f t="shared" si="9"/>
        <v>240</v>
      </c>
      <c r="V86" s="154">
        <f t="shared" si="10"/>
        <v>0</v>
      </c>
      <c r="Y86">
        <f>BAWANA!AW86+BAWANA!AX86</f>
        <v>30</v>
      </c>
      <c r="Z86">
        <f>BAWANA!BD86+BAWANA!BE86</f>
        <v>30</v>
      </c>
      <c r="AA86">
        <f>BAWANA!X86+BAWANA!Y86</f>
        <v>30</v>
      </c>
      <c r="AB86">
        <f>BAWANA!AE86+BAWANA!AF86</f>
        <v>30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244</v>
      </c>
      <c r="E87">
        <f>BAWANA!AM87</f>
        <v>0</v>
      </c>
      <c r="F87">
        <f t="shared" si="11"/>
        <v>256</v>
      </c>
      <c r="G87">
        <f t="shared" si="12"/>
        <v>244</v>
      </c>
      <c r="H87" s="154"/>
      <c r="I87">
        <f>BRPL_EOD!AK87+BRPL_EOD!AL87</f>
        <v>96.13</v>
      </c>
      <c r="J87">
        <f>BYPL_EOD!AK87+BYPL_EOD!AL87</f>
        <v>47.58</v>
      </c>
      <c r="K87">
        <f>MES_EOD!AK87+MES_EOD!AL87</f>
        <v>5.55</v>
      </c>
      <c r="L87">
        <f>NDMC_EOD!AK87+NDMC_EOD!AL87</f>
        <v>27.7</v>
      </c>
      <c r="M87">
        <f>TPDDL_EOD!AK87+TPDDL_EOD!AL87</f>
        <v>67.05</v>
      </c>
      <c r="N87">
        <f t="shared" si="7"/>
        <v>244.01</v>
      </c>
      <c r="O87" s="154">
        <f t="shared" si="8"/>
        <v>-9.9999999999909051E-3</v>
      </c>
      <c r="P87">
        <v>96.126060407360356</v>
      </c>
      <c r="Q87">
        <v>47.57805007991476</v>
      </c>
      <c r="R87">
        <v>5.549772550305315</v>
      </c>
      <c r="S87">
        <v>27.698864800622925</v>
      </c>
      <c r="T87">
        <v>67.047252161796649</v>
      </c>
      <c r="U87" s="156">
        <f t="shared" si="9"/>
        <v>243.99999999999997</v>
      </c>
      <c r="V87" s="154">
        <f t="shared" si="10"/>
        <v>0</v>
      </c>
      <c r="Y87">
        <f>BAWANA!AW87+BAWANA!AX87</f>
        <v>30.5</v>
      </c>
      <c r="Z87">
        <f>BAWANA!BD87+BAWANA!BE87</f>
        <v>30.5</v>
      </c>
      <c r="AA87">
        <f>BAWANA!X87+BAWANA!Y87</f>
        <v>30.5</v>
      </c>
      <c r="AB87">
        <f>BAWANA!AE87+BAWANA!AF87</f>
        <v>30.5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244</v>
      </c>
      <c r="E88">
        <f>BAWANA!AM88</f>
        <v>0</v>
      </c>
      <c r="F88">
        <f t="shared" si="11"/>
        <v>256</v>
      </c>
      <c r="G88">
        <f t="shared" si="12"/>
        <v>244</v>
      </c>
      <c r="H88" s="154"/>
      <c r="I88">
        <f>BRPL_EOD!AK88+BRPL_EOD!AL88</f>
        <v>96.13</v>
      </c>
      <c r="J88">
        <f>BYPL_EOD!AK88+BYPL_EOD!AL88</f>
        <v>47.58</v>
      </c>
      <c r="K88">
        <f>MES_EOD!AK88+MES_EOD!AL88</f>
        <v>5.55</v>
      </c>
      <c r="L88">
        <f>NDMC_EOD!AK88+NDMC_EOD!AL88</f>
        <v>27.7</v>
      </c>
      <c r="M88">
        <f>TPDDL_EOD!AK88+TPDDL_EOD!AL88</f>
        <v>67.05</v>
      </c>
      <c r="N88">
        <f t="shared" si="7"/>
        <v>244.01</v>
      </c>
      <c r="O88" s="154">
        <f t="shared" si="8"/>
        <v>-9.9999999999909051E-3</v>
      </c>
      <c r="P88">
        <v>96.126060407360356</v>
      </c>
      <c r="Q88">
        <v>47.57805007991476</v>
      </c>
      <c r="R88">
        <v>5.549772550305315</v>
      </c>
      <c r="S88">
        <v>27.698864800622925</v>
      </c>
      <c r="T88">
        <v>67.047252161796649</v>
      </c>
      <c r="U88" s="156">
        <f t="shared" si="9"/>
        <v>243.99999999999997</v>
      </c>
      <c r="V88" s="154">
        <f t="shared" si="10"/>
        <v>0</v>
      </c>
      <c r="Y88">
        <f>BAWANA!AW88+BAWANA!AX88</f>
        <v>30.5</v>
      </c>
      <c r="Z88">
        <f>BAWANA!BD88+BAWANA!BE88</f>
        <v>30.5</v>
      </c>
      <c r="AA88">
        <f>BAWANA!X88+BAWANA!Y88</f>
        <v>30.5</v>
      </c>
      <c r="AB88">
        <f>BAWANA!AE88+BAWANA!AF88</f>
        <v>30.5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244</v>
      </c>
      <c r="E89">
        <f>BAWANA!AM89</f>
        <v>0</v>
      </c>
      <c r="F89">
        <f t="shared" si="11"/>
        <v>256</v>
      </c>
      <c r="G89">
        <f t="shared" si="12"/>
        <v>244</v>
      </c>
      <c r="H89" s="154"/>
      <c r="I89">
        <f>BRPL_EOD!AK89+BRPL_EOD!AL89</f>
        <v>96.13</v>
      </c>
      <c r="J89">
        <f>BYPL_EOD!AK89+BYPL_EOD!AL89</f>
        <v>47.58</v>
      </c>
      <c r="K89">
        <f>MES_EOD!AK89+MES_EOD!AL89</f>
        <v>5.55</v>
      </c>
      <c r="L89">
        <f>NDMC_EOD!AK89+NDMC_EOD!AL89</f>
        <v>27.7</v>
      </c>
      <c r="M89">
        <f>TPDDL_EOD!AK89+TPDDL_EOD!AL89</f>
        <v>67.05</v>
      </c>
      <c r="N89">
        <f t="shared" si="7"/>
        <v>244.01</v>
      </c>
      <c r="O89" s="154">
        <f t="shared" si="8"/>
        <v>-9.9999999999909051E-3</v>
      </c>
      <c r="P89">
        <v>96.126060407360356</v>
      </c>
      <c r="Q89">
        <v>47.57805007991476</v>
      </c>
      <c r="R89">
        <v>5.549772550305315</v>
      </c>
      <c r="S89">
        <v>27.698864800622925</v>
      </c>
      <c r="T89">
        <v>67.047252161796649</v>
      </c>
      <c r="U89" s="156">
        <f t="shared" si="9"/>
        <v>243.99999999999997</v>
      </c>
      <c r="V89" s="154">
        <f t="shared" si="10"/>
        <v>0</v>
      </c>
      <c r="Y89">
        <f>BAWANA!AW89+BAWANA!AX89</f>
        <v>30.5</v>
      </c>
      <c r="Z89">
        <f>BAWANA!BD89+BAWANA!BE89</f>
        <v>30.5</v>
      </c>
      <c r="AA89">
        <f>BAWANA!X89+BAWANA!Y89</f>
        <v>30.5</v>
      </c>
      <c r="AB89">
        <f>BAWANA!AE89+BAWANA!AF89</f>
        <v>30.5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244</v>
      </c>
      <c r="E90">
        <f>BAWANA!AM90</f>
        <v>0</v>
      </c>
      <c r="F90">
        <f t="shared" si="11"/>
        <v>256</v>
      </c>
      <c r="G90">
        <f t="shared" si="12"/>
        <v>244</v>
      </c>
      <c r="H90" s="154"/>
      <c r="I90">
        <f>BRPL_EOD!AK90+BRPL_EOD!AL90</f>
        <v>96.13</v>
      </c>
      <c r="J90">
        <f>BYPL_EOD!AK90+BYPL_EOD!AL90</f>
        <v>47.58</v>
      </c>
      <c r="K90">
        <f>MES_EOD!AK90+MES_EOD!AL90</f>
        <v>5.55</v>
      </c>
      <c r="L90">
        <f>NDMC_EOD!AK90+NDMC_EOD!AL90</f>
        <v>27.7</v>
      </c>
      <c r="M90">
        <f>TPDDL_EOD!AK90+TPDDL_EOD!AL90</f>
        <v>67.05</v>
      </c>
      <c r="N90">
        <f t="shared" si="7"/>
        <v>244.01</v>
      </c>
      <c r="O90" s="154">
        <f t="shared" si="8"/>
        <v>-9.9999999999909051E-3</v>
      </c>
      <c r="P90">
        <v>96.126060407360356</v>
      </c>
      <c r="Q90">
        <v>47.57805007991476</v>
      </c>
      <c r="R90">
        <v>5.549772550305315</v>
      </c>
      <c r="S90">
        <v>27.698864800622925</v>
      </c>
      <c r="T90">
        <v>67.047252161796649</v>
      </c>
      <c r="U90" s="156">
        <f t="shared" si="9"/>
        <v>243.99999999999997</v>
      </c>
      <c r="V90" s="154">
        <f t="shared" si="10"/>
        <v>0</v>
      </c>
      <c r="Y90">
        <f>BAWANA!AW90+BAWANA!AX90</f>
        <v>30.5</v>
      </c>
      <c r="Z90">
        <f>BAWANA!BD90+BAWANA!BE90</f>
        <v>30.5</v>
      </c>
      <c r="AA90">
        <f>BAWANA!X90+BAWANA!Y90</f>
        <v>30.5</v>
      </c>
      <c r="AB90">
        <f>BAWANA!AE90+BAWANA!AF90</f>
        <v>30.5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244</v>
      </c>
      <c r="E91">
        <f>BAWANA!AM91</f>
        <v>0</v>
      </c>
      <c r="F91">
        <f t="shared" si="11"/>
        <v>256</v>
      </c>
      <c r="G91">
        <f t="shared" si="12"/>
        <v>244</v>
      </c>
      <c r="H91" s="154"/>
      <c r="I91">
        <f>BRPL_EOD!AK91+BRPL_EOD!AL91</f>
        <v>95.89</v>
      </c>
      <c r="J91">
        <f>BYPL_EOD!AK91+BYPL_EOD!AL91</f>
        <v>47.58</v>
      </c>
      <c r="K91">
        <f>MES_EOD!AK91+MES_EOD!AL91</f>
        <v>5.93</v>
      </c>
      <c r="L91">
        <f>NDMC_EOD!AK91+NDMC_EOD!AL91</f>
        <v>27.7</v>
      </c>
      <c r="M91">
        <f>TPDDL_EOD!AK91+TPDDL_EOD!AL91</f>
        <v>66.900000000000006</v>
      </c>
      <c r="N91">
        <f t="shared" si="7"/>
        <v>244</v>
      </c>
      <c r="O91" s="154">
        <f t="shared" si="8"/>
        <v>0</v>
      </c>
      <c r="P91">
        <v>95.89</v>
      </c>
      <c r="Q91">
        <v>47.58</v>
      </c>
      <c r="R91">
        <v>5.93</v>
      </c>
      <c r="S91">
        <v>27.7</v>
      </c>
      <c r="T91">
        <v>66.900000000000006</v>
      </c>
      <c r="U91" s="156">
        <f t="shared" si="9"/>
        <v>244</v>
      </c>
      <c r="V91" s="154">
        <f t="shared" si="10"/>
        <v>0</v>
      </c>
      <c r="Y91">
        <f>BAWANA!AW91+BAWANA!AX91</f>
        <v>30.5</v>
      </c>
      <c r="Z91">
        <f>BAWANA!BD91+BAWANA!BE91</f>
        <v>30.5</v>
      </c>
      <c r="AA91">
        <f>BAWANA!X91+BAWANA!Y91</f>
        <v>30.5</v>
      </c>
      <c r="AB91">
        <f>BAWANA!AE91+BAWANA!AF91</f>
        <v>30.5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244</v>
      </c>
      <c r="E92">
        <f>BAWANA!AM92</f>
        <v>0</v>
      </c>
      <c r="F92">
        <f t="shared" si="11"/>
        <v>256</v>
      </c>
      <c r="G92">
        <f t="shared" si="12"/>
        <v>244</v>
      </c>
      <c r="H92" s="154"/>
      <c r="I92">
        <f>BRPL_EOD!AK92+BRPL_EOD!AL92</f>
        <v>96.13</v>
      </c>
      <c r="J92">
        <f>BYPL_EOD!AK92+BYPL_EOD!AL92</f>
        <v>47.58</v>
      </c>
      <c r="K92">
        <f>MES_EOD!AK92+MES_EOD!AL92</f>
        <v>5.55</v>
      </c>
      <c r="L92">
        <f>NDMC_EOD!AK92+NDMC_EOD!AL92</f>
        <v>27.7</v>
      </c>
      <c r="M92">
        <f>TPDDL_EOD!AK92+TPDDL_EOD!AL92</f>
        <v>67.05</v>
      </c>
      <c r="N92">
        <f t="shared" si="7"/>
        <v>244.01</v>
      </c>
      <c r="O92" s="154">
        <f t="shared" si="8"/>
        <v>-9.9999999999909051E-3</v>
      </c>
      <c r="P92">
        <v>96.126060407360356</v>
      </c>
      <c r="Q92">
        <v>47.57805007991476</v>
      </c>
      <c r="R92">
        <v>5.549772550305315</v>
      </c>
      <c r="S92">
        <v>27.698864800622925</v>
      </c>
      <c r="T92">
        <v>67.047252161796649</v>
      </c>
      <c r="U92" s="156">
        <f t="shared" si="9"/>
        <v>243.99999999999997</v>
      </c>
      <c r="V92" s="154">
        <f t="shared" si="10"/>
        <v>0</v>
      </c>
      <c r="Y92">
        <f>BAWANA!AW92+BAWANA!AX92</f>
        <v>30.5</v>
      </c>
      <c r="Z92">
        <f>BAWANA!BD92+BAWANA!BE92</f>
        <v>30.5</v>
      </c>
      <c r="AA92">
        <f>BAWANA!X92+BAWANA!Y92</f>
        <v>30.5</v>
      </c>
      <c r="AB92">
        <f>BAWANA!AE92+BAWANA!AF92</f>
        <v>30.5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244</v>
      </c>
      <c r="E93">
        <f>BAWANA!AM93</f>
        <v>0</v>
      </c>
      <c r="F93">
        <f t="shared" si="11"/>
        <v>256</v>
      </c>
      <c r="G93">
        <f t="shared" si="12"/>
        <v>244</v>
      </c>
      <c r="H93" s="154"/>
      <c r="I93">
        <f>BRPL_EOD!AK93+BRPL_EOD!AL93</f>
        <v>96.13</v>
      </c>
      <c r="J93">
        <f>BYPL_EOD!AK93+BYPL_EOD!AL93</f>
        <v>47.58</v>
      </c>
      <c r="K93">
        <f>MES_EOD!AK93+MES_EOD!AL93</f>
        <v>5.55</v>
      </c>
      <c r="L93">
        <f>NDMC_EOD!AK93+NDMC_EOD!AL93</f>
        <v>27.7</v>
      </c>
      <c r="M93">
        <f>TPDDL_EOD!AK93+TPDDL_EOD!AL93</f>
        <v>67.05</v>
      </c>
      <c r="N93">
        <f t="shared" si="7"/>
        <v>244.01</v>
      </c>
      <c r="O93" s="154">
        <f t="shared" si="8"/>
        <v>-9.9999999999909051E-3</v>
      </c>
      <c r="P93">
        <v>96.126060407360356</v>
      </c>
      <c r="Q93">
        <v>47.57805007991476</v>
      </c>
      <c r="R93">
        <v>5.549772550305315</v>
      </c>
      <c r="S93">
        <v>27.698864800622925</v>
      </c>
      <c r="T93">
        <v>67.047252161796649</v>
      </c>
      <c r="U93" s="156">
        <f t="shared" si="9"/>
        <v>243.99999999999997</v>
      </c>
      <c r="V93" s="154">
        <f t="shared" si="10"/>
        <v>0</v>
      </c>
      <c r="Y93">
        <f>BAWANA!AW93+BAWANA!AX93</f>
        <v>30.5</v>
      </c>
      <c r="Z93">
        <f>BAWANA!BD93+BAWANA!BE93</f>
        <v>30.5</v>
      </c>
      <c r="AA93">
        <f>BAWANA!X93+BAWANA!Y93</f>
        <v>30.5</v>
      </c>
      <c r="AB93">
        <f>BAWANA!AE93+BAWANA!AF93</f>
        <v>30.5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244</v>
      </c>
      <c r="E94">
        <f>BAWANA!AM94</f>
        <v>0</v>
      </c>
      <c r="F94">
        <f t="shared" si="11"/>
        <v>256</v>
      </c>
      <c r="G94">
        <f t="shared" si="12"/>
        <v>244</v>
      </c>
      <c r="H94" s="154"/>
      <c r="I94">
        <f>BRPL_EOD!AK94+BRPL_EOD!AL94</f>
        <v>96.13</v>
      </c>
      <c r="J94">
        <f>BYPL_EOD!AK94+BYPL_EOD!AL94</f>
        <v>47.58</v>
      </c>
      <c r="K94">
        <f>MES_EOD!AK94+MES_EOD!AL94</f>
        <v>5.55</v>
      </c>
      <c r="L94">
        <f>NDMC_EOD!AK94+NDMC_EOD!AL94</f>
        <v>27.7</v>
      </c>
      <c r="M94">
        <f>TPDDL_EOD!AK94+TPDDL_EOD!AL94</f>
        <v>67.05</v>
      </c>
      <c r="N94">
        <f t="shared" si="7"/>
        <v>244.01</v>
      </c>
      <c r="O94" s="154">
        <f t="shared" si="8"/>
        <v>-9.9999999999909051E-3</v>
      </c>
      <c r="P94">
        <v>96.126060407360356</v>
      </c>
      <c r="Q94">
        <v>47.57805007991476</v>
      </c>
      <c r="R94">
        <v>5.549772550305315</v>
      </c>
      <c r="S94">
        <v>27.698864800622925</v>
      </c>
      <c r="T94">
        <v>67.047252161796649</v>
      </c>
      <c r="U94" s="156">
        <f t="shared" si="9"/>
        <v>243.99999999999997</v>
      </c>
      <c r="V94" s="154">
        <f t="shared" si="10"/>
        <v>0</v>
      </c>
      <c r="Y94">
        <f>BAWANA!AW94+BAWANA!AX94</f>
        <v>30.5</v>
      </c>
      <c r="Z94">
        <f>BAWANA!BD94+BAWANA!BE94</f>
        <v>30.5</v>
      </c>
      <c r="AA94">
        <f>BAWANA!X94+BAWANA!Y94</f>
        <v>30.5</v>
      </c>
      <c r="AB94">
        <f>BAWANA!AE94+BAWANA!AF94</f>
        <v>30.5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244</v>
      </c>
      <c r="E95">
        <f>BAWANA!AM95</f>
        <v>0</v>
      </c>
      <c r="F95">
        <f t="shared" si="11"/>
        <v>256</v>
      </c>
      <c r="G95">
        <f t="shared" si="12"/>
        <v>244</v>
      </c>
      <c r="H95" s="154"/>
      <c r="I95">
        <f>BRPL_EOD!AK95+BRPL_EOD!AL95</f>
        <v>96.13</v>
      </c>
      <c r="J95">
        <f>BYPL_EOD!AK95+BYPL_EOD!AL95</f>
        <v>47.58</v>
      </c>
      <c r="K95">
        <f>MES_EOD!AK95+MES_EOD!AL95</f>
        <v>5.55</v>
      </c>
      <c r="L95">
        <f>NDMC_EOD!AK95+NDMC_EOD!AL95</f>
        <v>27.7</v>
      </c>
      <c r="M95">
        <f>TPDDL_EOD!AK95+TPDDL_EOD!AL95</f>
        <v>67.05</v>
      </c>
      <c r="N95">
        <f t="shared" si="7"/>
        <v>244.01</v>
      </c>
      <c r="O95" s="154">
        <f t="shared" si="8"/>
        <v>-9.9999999999909051E-3</v>
      </c>
      <c r="P95">
        <v>96.126060407360356</v>
      </c>
      <c r="Q95">
        <v>47.57805007991476</v>
      </c>
      <c r="R95">
        <v>5.549772550305315</v>
      </c>
      <c r="S95">
        <v>27.698864800622925</v>
      </c>
      <c r="T95">
        <v>67.047252161796649</v>
      </c>
      <c r="U95" s="156">
        <f t="shared" si="9"/>
        <v>243.99999999999997</v>
      </c>
      <c r="V95" s="154">
        <f t="shared" si="10"/>
        <v>0</v>
      </c>
      <c r="Y95">
        <f>BAWANA!AW95+BAWANA!AX95</f>
        <v>30.5</v>
      </c>
      <c r="Z95">
        <f>BAWANA!BD95+BAWANA!BE95</f>
        <v>30.5</v>
      </c>
      <c r="AA95">
        <f>BAWANA!X95+BAWANA!Y95</f>
        <v>30.5</v>
      </c>
      <c r="AB95">
        <f>BAWANA!AE95+BAWANA!AF95</f>
        <v>30.5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244</v>
      </c>
      <c r="E96">
        <f>BAWANA!AM96</f>
        <v>0</v>
      </c>
      <c r="F96">
        <f t="shared" si="11"/>
        <v>256</v>
      </c>
      <c r="G96">
        <f t="shared" si="12"/>
        <v>244</v>
      </c>
      <c r="H96" s="154"/>
      <c r="I96">
        <f>BRPL_EOD!AK96+BRPL_EOD!AL96</f>
        <v>96.13</v>
      </c>
      <c r="J96">
        <f>BYPL_EOD!AK96+BYPL_EOD!AL96</f>
        <v>47.58</v>
      </c>
      <c r="K96">
        <f>MES_EOD!AK96+MES_EOD!AL96</f>
        <v>5.55</v>
      </c>
      <c r="L96">
        <f>NDMC_EOD!AK96+NDMC_EOD!AL96</f>
        <v>27.7</v>
      </c>
      <c r="M96">
        <f>TPDDL_EOD!AK96+TPDDL_EOD!AL96</f>
        <v>67.05</v>
      </c>
      <c r="N96">
        <f t="shared" si="7"/>
        <v>244.01</v>
      </c>
      <c r="O96" s="154">
        <f t="shared" si="8"/>
        <v>-9.9999999999909051E-3</v>
      </c>
      <c r="P96">
        <v>96.126060407360356</v>
      </c>
      <c r="Q96">
        <v>47.57805007991476</v>
      </c>
      <c r="R96">
        <v>5.549772550305315</v>
      </c>
      <c r="S96">
        <v>27.698864800622925</v>
      </c>
      <c r="T96">
        <v>67.047252161796649</v>
      </c>
      <c r="U96" s="156">
        <f t="shared" si="9"/>
        <v>243.99999999999997</v>
      </c>
      <c r="V96" s="154">
        <f t="shared" si="10"/>
        <v>0</v>
      </c>
      <c r="Y96">
        <f>BAWANA!AW96+BAWANA!AX96</f>
        <v>30.5</v>
      </c>
      <c r="Z96">
        <f>BAWANA!BD96+BAWANA!BE96</f>
        <v>30.5</v>
      </c>
      <c r="AA96">
        <f>BAWANA!X96+BAWANA!Y96</f>
        <v>30.5</v>
      </c>
      <c r="AB96">
        <f>BAWANA!AE96+BAWANA!AF96</f>
        <v>30.5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244</v>
      </c>
      <c r="E97">
        <f>BAWANA!AM97</f>
        <v>0</v>
      </c>
      <c r="F97">
        <f t="shared" si="11"/>
        <v>256</v>
      </c>
      <c r="G97">
        <f t="shared" si="12"/>
        <v>244</v>
      </c>
      <c r="H97" s="154"/>
      <c r="I97">
        <f>BRPL_EOD!AK97+BRPL_EOD!AL97</f>
        <v>95.91</v>
      </c>
      <c r="J97">
        <f>BYPL_EOD!AK97+BYPL_EOD!AL97</f>
        <v>47.58</v>
      </c>
      <c r="K97">
        <f>MES_EOD!AK97+MES_EOD!AL97</f>
        <v>5.9</v>
      </c>
      <c r="L97">
        <f>NDMC_EOD!AK97+NDMC_EOD!AL97</f>
        <v>27.7</v>
      </c>
      <c r="M97">
        <f>TPDDL_EOD!AK97+TPDDL_EOD!AL97</f>
        <v>66.92</v>
      </c>
      <c r="N97">
        <f t="shared" si="7"/>
        <v>244.01</v>
      </c>
      <c r="O97" s="154">
        <f t="shared" si="8"/>
        <v>-9.9999999999909051E-3</v>
      </c>
      <c r="P97">
        <v>95.906069423384281</v>
      </c>
      <c r="Q97">
        <v>47.57805007991476</v>
      </c>
      <c r="R97">
        <v>5.8997582066308762</v>
      </c>
      <c r="S97">
        <v>27.698864800622925</v>
      </c>
      <c r="T97">
        <v>66.917257489447152</v>
      </c>
      <c r="U97" s="156">
        <f t="shared" si="9"/>
        <v>244</v>
      </c>
      <c r="V97" s="154">
        <f t="shared" si="10"/>
        <v>0</v>
      </c>
      <c r="Y97">
        <f>BAWANA!AW97+BAWANA!AX97</f>
        <v>30.5</v>
      </c>
      <c r="Z97">
        <f>BAWANA!BD97+BAWANA!BE97</f>
        <v>30.5</v>
      </c>
      <c r="AA97">
        <f>BAWANA!X97+BAWANA!Y97</f>
        <v>30.5</v>
      </c>
      <c r="AB97">
        <f>BAWANA!AE97+BAWANA!AF97</f>
        <v>30.5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244</v>
      </c>
      <c r="E98">
        <f>BAWANA!AM98</f>
        <v>0</v>
      </c>
      <c r="F98">
        <f t="shared" si="11"/>
        <v>256</v>
      </c>
      <c r="G98">
        <f t="shared" si="12"/>
        <v>244</v>
      </c>
      <c r="H98" s="154"/>
      <c r="I98">
        <f>BRPL_EOD!AK98+BRPL_EOD!AL98</f>
        <v>96.13</v>
      </c>
      <c r="J98">
        <f>BYPL_EOD!AK98+BYPL_EOD!AL98</f>
        <v>47.58</v>
      </c>
      <c r="K98">
        <f>MES_EOD!AK98+MES_EOD!AL98</f>
        <v>5.55</v>
      </c>
      <c r="L98">
        <f>NDMC_EOD!AK98+NDMC_EOD!AL98</f>
        <v>27.7</v>
      </c>
      <c r="M98">
        <f>TPDDL_EOD!AK98+TPDDL_EOD!AL98</f>
        <v>67.05</v>
      </c>
      <c r="N98">
        <f t="shared" si="7"/>
        <v>244.01</v>
      </c>
      <c r="O98" s="154">
        <f t="shared" si="8"/>
        <v>-9.9999999999909051E-3</v>
      </c>
      <c r="P98">
        <v>96.126060407360356</v>
      </c>
      <c r="Q98">
        <v>47.57805007991476</v>
      </c>
      <c r="R98">
        <v>5.549772550305315</v>
      </c>
      <c r="S98">
        <v>27.698864800622925</v>
      </c>
      <c r="T98">
        <v>67.047252161796649</v>
      </c>
      <c r="U98" s="156">
        <f t="shared" si="9"/>
        <v>243.99999999999997</v>
      </c>
      <c r="V98" s="154">
        <f t="shared" si="10"/>
        <v>0</v>
      </c>
      <c r="Y98">
        <f>BAWANA!AW98+BAWANA!AX98</f>
        <v>30.5</v>
      </c>
      <c r="Z98">
        <f>BAWANA!BD98+BAWANA!BE98</f>
        <v>30.5</v>
      </c>
      <c r="AA98">
        <f>BAWANA!X98+BAWANA!Y98</f>
        <v>30.5</v>
      </c>
      <c r="AB98">
        <f>BAWANA!AE98+BAWANA!AF98</f>
        <v>30.5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5.8070800000000018</v>
      </c>
      <c r="E99" s="156">
        <f t="shared" si="14"/>
        <v>0</v>
      </c>
      <c r="F99" s="156">
        <f t="shared" si="14"/>
        <v>6.1440000000000001</v>
      </c>
      <c r="G99" s="156">
        <f t="shared" si="14"/>
        <v>5.8070800000000018</v>
      </c>
      <c r="H99" s="156"/>
      <c r="I99" s="156">
        <f t="shared" si="14"/>
        <v>2.2844949999999966</v>
      </c>
      <c r="J99" s="156">
        <f t="shared" si="14"/>
        <v>1.1372100000000007</v>
      </c>
      <c r="K99" s="156">
        <f t="shared" si="14"/>
        <v>0.13335750000000007</v>
      </c>
      <c r="L99" s="156">
        <f t="shared" si="14"/>
        <v>0.66200999999999899</v>
      </c>
      <c r="M99" s="156">
        <f t="shared" si="14"/>
        <v>1.5900099999999984</v>
      </c>
      <c r="N99" s="156">
        <f t="shared" si="14"/>
        <v>5.8070824999999955</v>
      </c>
      <c r="O99" s="156">
        <f t="shared" si="14"/>
        <v>-2.4999999999266721E-6</v>
      </c>
      <c r="P99" s="156">
        <f t="shared" si="14"/>
        <v>2.2844939780501536</v>
      </c>
      <c r="Q99" s="156">
        <f t="shared" si="14"/>
        <v>1.1372095427833684</v>
      </c>
      <c r="R99" s="156">
        <f t="shared" si="14"/>
        <v>0.13335744475935846</v>
      </c>
      <c r="S99" s="156">
        <f t="shared" si="14"/>
        <v>0.66200973484710446</v>
      </c>
      <c r="T99" s="156">
        <f t="shared" si="14"/>
        <v>1.5900092995600115</v>
      </c>
      <c r="U99" s="156">
        <f t="shared" si="14"/>
        <v>5.8070800000000018</v>
      </c>
      <c r="V99" s="156">
        <f t="shared" si="10"/>
        <v>0</v>
      </c>
      <c r="Y99" s="156">
        <f>SUM(Y3:Y98)/4000</f>
        <v>0.7289600000000005</v>
      </c>
      <c r="Z99" s="156">
        <f t="shared" ref="Z99:AD99" si="15">SUM(Z3:Z98)/4000</f>
        <v>0.7289600000000005</v>
      </c>
      <c r="AA99" s="156">
        <f t="shared" si="15"/>
        <v>0.7289600000000005</v>
      </c>
      <c r="AB99" s="156">
        <f t="shared" si="15"/>
        <v>0.7289600000000005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7"/>
      <c r="B2" t="s">
        <v>485</v>
      </c>
      <c r="C2" t="s">
        <v>486</v>
      </c>
      <c r="D2" t="s">
        <v>487</v>
      </c>
      <c r="E2" t="s">
        <v>489</v>
      </c>
      <c r="F2" t="s">
        <v>490</v>
      </c>
      <c r="G2" t="s">
        <v>491</v>
      </c>
      <c r="H2" t="s">
        <v>497</v>
      </c>
      <c r="I2" t="s">
        <v>498</v>
      </c>
      <c r="J2" t="s">
        <v>499</v>
      </c>
      <c r="K2" t="s">
        <v>500</v>
      </c>
      <c r="L2" t="s">
        <v>503</v>
      </c>
      <c r="M2" t="s">
        <v>521</v>
      </c>
      <c r="N2" t="s">
        <v>522</v>
      </c>
      <c r="O2" t="s">
        <v>523</v>
      </c>
      <c r="P2" t="s">
        <v>529</v>
      </c>
      <c r="Q2" t="s">
        <v>534</v>
      </c>
      <c r="R2" t="s">
        <v>535</v>
      </c>
      <c r="S2" t="s">
        <v>536</v>
      </c>
      <c r="T2" t="s">
        <v>537</v>
      </c>
      <c r="U2" t="s">
        <v>456</v>
      </c>
      <c r="V2" t="s">
        <v>454</v>
      </c>
      <c r="W2" t="s">
        <v>455</v>
      </c>
      <c r="Z2" t="s">
        <v>492</v>
      </c>
      <c r="AA2" t="s">
        <v>493</v>
      </c>
      <c r="AB2" t="s">
        <v>494</v>
      </c>
      <c r="AC2" t="s">
        <v>495</v>
      </c>
      <c r="AD2" t="s">
        <v>501</v>
      </c>
      <c r="AE2" t="s">
        <v>502</v>
      </c>
      <c r="AF2" t="s">
        <v>507</v>
      </c>
      <c r="AG2" t="s">
        <v>510</v>
      </c>
      <c r="AH2" t="s">
        <v>511</v>
      </c>
      <c r="AI2" t="s">
        <v>518</v>
      </c>
      <c r="AJ2" t="s">
        <v>519</v>
      </c>
      <c r="AK2" t="s">
        <v>520</v>
      </c>
      <c r="AL2" t="s">
        <v>526</v>
      </c>
      <c r="AM2" t="s">
        <v>527</v>
      </c>
      <c r="AN2" t="s">
        <v>530</v>
      </c>
      <c r="AO2" t="s">
        <v>457</v>
      </c>
      <c r="AP2" t="s">
        <v>532</v>
      </c>
      <c r="AQ2" t="s">
        <v>533</v>
      </c>
      <c r="AR2" t="s">
        <v>538</v>
      </c>
      <c r="AS2" s="19"/>
      <c r="AT2" s="206" t="s">
        <v>453</v>
      </c>
      <c r="AU2" s="169"/>
      <c r="AV2" s="206" t="s">
        <v>484</v>
      </c>
      <c r="AW2" s="206" t="s">
        <v>488</v>
      </c>
      <c r="AX2" s="206" t="s">
        <v>496</v>
      </c>
      <c r="AY2" s="169"/>
      <c r="AZ2" s="169"/>
      <c r="BA2" s="217"/>
      <c r="BD2" t="s">
        <v>508</v>
      </c>
      <c r="BE2" t="s">
        <v>517</v>
      </c>
      <c r="BF2" t="s">
        <v>515</v>
      </c>
      <c r="BG2" t="s">
        <v>504</v>
      </c>
      <c r="BH2" t="s">
        <v>531</v>
      </c>
      <c r="BI2" t="s">
        <v>539</v>
      </c>
      <c r="BJ2" t="s">
        <v>528</v>
      </c>
      <c r="BK2" t="s">
        <v>514</v>
      </c>
      <c r="BL2" t="s">
        <v>513</v>
      </c>
      <c r="BM2" t="s">
        <v>506</v>
      </c>
      <c r="BN2" t="s">
        <v>509</v>
      </c>
      <c r="BO2" t="s">
        <v>524</v>
      </c>
      <c r="BP2" t="s">
        <v>525</v>
      </c>
      <c r="BQ2" t="s">
        <v>505</v>
      </c>
      <c r="BR2" t="s">
        <v>512</v>
      </c>
      <c r="BS2" t="s">
        <v>516</v>
      </c>
    </row>
    <row r="3" spans="1:75">
      <c r="A3" t="s">
        <v>45</v>
      </c>
      <c r="B3">
        <v>0</v>
      </c>
      <c r="C3">
        <v>42.524999999999999</v>
      </c>
      <c r="D3">
        <v>0</v>
      </c>
      <c r="E3">
        <v>0</v>
      </c>
      <c r="F3">
        <v>0</v>
      </c>
      <c r="G3">
        <v>0</v>
      </c>
      <c r="H3">
        <v>0</v>
      </c>
      <c r="I3">
        <v>47.128</v>
      </c>
      <c r="J3">
        <v>10.96</v>
      </c>
      <c r="K3">
        <v>215.533728</v>
      </c>
      <c r="L3">
        <v>653.15250000000003</v>
      </c>
      <c r="M3">
        <v>46</v>
      </c>
      <c r="N3">
        <v>118.125</v>
      </c>
      <c r="O3">
        <v>123.66562500000001</v>
      </c>
      <c r="P3">
        <v>123.75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13.1076</v>
      </c>
      <c r="AA3">
        <v>42.14808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8.8740000000000006</v>
      </c>
      <c r="AG3">
        <v>38.981999999999999</v>
      </c>
      <c r="AH3">
        <v>152.94049999999999</v>
      </c>
      <c r="AI3">
        <v>2.5459999999999998</v>
      </c>
      <c r="AJ3">
        <v>0</v>
      </c>
      <c r="AK3">
        <v>50.379300000000001</v>
      </c>
      <c r="AL3">
        <v>79.364599999999996</v>
      </c>
      <c r="AM3">
        <v>10.5307</v>
      </c>
      <c r="AN3">
        <v>0.91823999999999995</v>
      </c>
      <c r="AO3">
        <v>29.4</v>
      </c>
      <c r="AP3">
        <v>12.9381</v>
      </c>
      <c r="AQ3">
        <v>62.244</v>
      </c>
      <c r="AR3">
        <v>32.01576</v>
      </c>
      <c r="AS3">
        <v>0</v>
      </c>
      <c r="AT3">
        <v>14.9968</v>
      </c>
      <c r="AU3">
        <v>0</v>
      </c>
      <c r="AV3">
        <v>0</v>
      </c>
      <c r="AW3">
        <v>69.504000000000005</v>
      </c>
      <c r="AX3">
        <v>37.264000000000003</v>
      </c>
      <c r="AY3">
        <v>0</v>
      </c>
      <c r="AZ3">
        <f>BW3</f>
        <v>73.69</v>
      </c>
      <c r="BA3">
        <f>SUM(B3:AZ3)</f>
        <v>2875.1139179999996</v>
      </c>
      <c r="BD3">
        <v>24.07</v>
      </c>
      <c r="BE3">
        <v>3.81</v>
      </c>
      <c r="BF3">
        <v>0.73</v>
      </c>
      <c r="BG3">
        <v>4.04</v>
      </c>
      <c r="BH3">
        <v>5.81</v>
      </c>
      <c r="BI3">
        <v>7.17</v>
      </c>
      <c r="BJ3">
        <v>3.11</v>
      </c>
      <c r="BK3">
        <v>4.18</v>
      </c>
      <c r="BL3">
        <v>0.86</v>
      </c>
      <c r="BM3">
        <v>0</v>
      </c>
      <c r="BN3">
        <v>0.43</v>
      </c>
      <c r="BO3">
        <v>9.5500000000000007</v>
      </c>
      <c r="BP3">
        <v>3.98</v>
      </c>
      <c r="BQ3">
        <v>4.41</v>
      </c>
      <c r="BR3">
        <v>1.08</v>
      </c>
      <c r="BS3">
        <v>0.46</v>
      </c>
      <c r="BT3">
        <v>0</v>
      </c>
      <c r="BU3">
        <v>0</v>
      </c>
      <c r="BV3">
        <v>0</v>
      </c>
      <c r="BW3">
        <f>SUM(BD3:BV3)</f>
        <v>73.69</v>
      </c>
    </row>
    <row r="4" spans="1:75">
      <c r="A4" t="s">
        <v>46</v>
      </c>
      <c r="B4">
        <v>0</v>
      </c>
      <c r="C4">
        <v>42.524999999999999</v>
      </c>
      <c r="D4">
        <v>0</v>
      </c>
      <c r="E4">
        <v>0</v>
      </c>
      <c r="F4">
        <v>0</v>
      </c>
      <c r="G4">
        <v>0</v>
      </c>
      <c r="H4">
        <v>0</v>
      </c>
      <c r="I4">
        <v>47.128</v>
      </c>
      <c r="J4">
        <v>10.96</v>
      </c>
      <c r="K4">
        <v>215.533728</v>
      </c>
      <c r="L4">
        <v>653.15250000000003</v>
      </c>
      <c r="M4">
        <v>46</v>
      </c>
      <c r="N4">
        <v>118.125</v>
      </c>
      <c r="O4">
        <v>123.66562500000001</v>
      </c>
      <c r="P4">
        <v>123.75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13.1076</v>
      </c>
      <c r="AA4">
        <v>42.14808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8.8740000000000006</v>
      </c>
      <c r="AG4">
        <v>38.981999999999999</v>
      </c>
      <c r="AH4">
        <v>152.94049999999999</v>
      </c>
      <c r="AI4">
        <v>2.5459999999999998</v>
      </c>
      <c r="AJ4">
        <v>0</v>
      </c>
      <c r="AK4">
        <v>50.379300000000001</v>
      </c>
      <c r="AL4">
        <v>79.364599999999996</v>
      </c>
      <c r="AM4">
        <v>10.5307</v>
      </c>
      <c r="AN4">
        <v>0.91823999999999995</v>
      </c>
      <c r="AO4">
        <v>29.4</v>
      </c>
      <c r="AP4">
        <v>12.9381</v>
      </c>
      <c r="AQ4">
        <v>62.244</v>
      </c>
      <c r="AR4">
        <v>32.01576</v>
      </c>
      <c r="AS4">
        <v>0</v>
      </c>
      <c r="AT4">
        <v>14.9968</v>
      </c>
      <c r="AU4">
        <v>0</v>
      </c>
      <c r="AV4">
        <v>0</v>
      </c>
      <c r="AW4">
        <v>69.504000000000005</v>
      </c>
      <c r="AX4">
        <v>37.264000000000003</v>
      </c>
      <c r="AY4">
        <v>0</v>
      </c>
      <c r="AZ4">
        <f t="shared" ref="AZ4:AZ67" si="0">BW4</f>
        <v>73.69</v>
      </c>
      <c r="BA4">
        <f t="shared" ref="BA4:BA67" si="1">SUM(B4:AZ4)</f>
        <v>2875.1139179999996</v>
      </c>
      <c r="BD4">
        <v>24.07</v>
      </c>
      <c r="BE4">
        <v>3.81</v>
      </c>
      <c r="BF4">
        <v>0.73</v>
      </c>
      <c r="BG4">
        <v>4.04</v>
      </c>
      <c r="BH4">
        <v>5.81</v>
      </c>
      <c r="BI4">
        <v>7.17</v>
      </c>
      <c r="BJ4">
        <v>3.11</v>
      </c>
      <c r="BK4">
        <v>4.18</v>
      </c>
      <c r="BL4">
        <v>0.86</v>
      </c>
      <c r="BM4">
        <v>0</v>
      </c>
      <c r="BN4">
        <v>0.43</v>
      </c>
      <c r="BO4">
        <v>9.5500000000000007</v>
      </c>
      <c r="BP4">
        <v>3.98</v>
      </c>
      <c r="BQ4">
        <v>4.41</v>
      </c>
      <c r="BR4">
        <v>1.08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73.69</v>
      </c>
    </row>
    <row r="5" spans="1:75">
      <c r="A5" t="s">
        <v>47</v>
      </c>
      <c r="B5">
        <v>0</v>
      </c>
      <c r="C5">
        <v>42.524999999999999</v>
      </c>
      <c r="D5">
        <v>0</v>
      </c>
      <c r="E5">
        <v>0</v>
      </c>
      <c r="F5">
        <v>0</v>
      </c>
      <c r="G5">
        <v>0</v>
      </c>
      <c r="H5">
        <v>0</v>
      </c>
      <c r="I5">
        <v>47.128</v>
      </c>
      <c r="J5">
        <v>10.96</v>
      </c>
      <c r="K5">
        <v>215.533728</v>
      </c>
      <c r="L5">
        <v>653.15250000000003</v>
      </c>
      <c r="M5">
        <v>46</v>
      </c>
      <c r="N5">
        <v>118.125</v>
      </c>
      <c r="O5">
        <v>123.66562500000001</v>
      </c>
      <c r="P5">
        <v>124.5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13.1076</v>
      </c>
      <c r="AA5">
        <v>42.14808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8.8740000000000006</v>
      </c>
      <c r="AG5">
        <v>38.981999999999999</v>
      </c>
      <c r="AH5">
        <v>152.94049999999999</v>
      </c>
      <c r="AI5">
        <v>2.5459999999999998</v>
      </c>
      <c r="AJ5">
        <v>0</v>
      </c>
      <c r="AK5">
        <v>50.379300000000001</v>
      </c>
      <c r="AL5">
        <v>79.364599999999996</v>
      </c>
      <c r="AM5">
        <v>10.5307</v>
      </c>
      <c r="AN5">
        <v>0.91823999999999995</v>
      </c>
      <c r="AO5">
        <v>29.4</v>
      </c>
      <c r="AP5">
        <v>12.9381</v>
      </c>
      <c r="AQ5">
        <v>62.244</v>
      </c>
      <c r="AR5">
        <v>32.01576</v>
      </c>
      <c r="AS5">
        <v>0</v>
      </c>
      <c r="AT5">
        <v>14.9968</v>
      </c>
      <c r="AU5">
        <v>0</v>
      </c>
      <c r="AV5">
        <v>0</v>
      </c>
      <c r="AW5">
        <v>69.504000000000005</v>
      </c>
      <c r="AX5">
        <v>37.264000000000003</v>
      </c>
      <c r="AY5">
        <v>0</v>
      </c>
      <c r="AZ5">
        <f t="shared" si="0"/>
        <v>73.69</v>
      </c>
      <c r="BA5">
        <f t="shared" si="1"/>
        <v>2875.8639179999996</v>
      </c>
      <c r="BD5">
        <v>24.07</v>
      </c>
      <c r="BE5">
        <v>3.81</v>
      </c>
      <c r="BF5">
        <v>0.73</v>
      </c>
      <c r="BG5">
        <v>4.04</v>
      </c>
      <c r="BH5">
        <v>5.81</v>
      </c>
      <c r="BI5">
        <v>7.17</v>
      </c>
      <c r="BJ5">
        <v>3.11</v>
      </c>
      <c r="BK5">
        <v>4.18</v>
      </c>
      <c r="BL5">
        <v>0.86</v>
      </c>
      <c r="BM5">
        <v>0</v>
      </c>
      <c r="BN5">
        <v>0.43</v>
      </c>
      <c r="BO5">
        <v>9.5500000000000007</v>
      </c>
      <c r="BP5">
        <v>3.98</v>
      </c>
      <c r="BQ5">
        <v>4.41</v>
      </c>
      <c r="BR5">
        <v>1.08</v>
      </c>
      <c r="BS5">
        <v>0.46</v>
      </c>
      <c r="BT5">
        <v>0</v>
      </c>
      <c r="BU5">
        <v>0</v>
      </c>
      <c r="BV5">
        <v>0</v>
      </c>
      <c r="BW5">
        <f t="shared" si="2"/>
        <v>73.69</v>
      </c>
    </row>
    <row r="6" spans="1:75">
      <c r="A6" t="s">
        <v>48</v>
      </c>
      <c r="B6">
        <v>0</v>
      </c>
      <c r="C6">
        <v>42.524999999999999</v>
      </c>
      <c r="D6">
        <v>0</v>
      </c>
      <c r="E6">
        <v>0</v>
      </c>
      <c r="F6">
        <v>0</v>
      </c>
      <c r="G6">
        <v>0</v>
      </c>
      <c r="H6">
        <v>0</v>
      </c>
      <c r="I6">
        <v>47.128</v>
      </c>
      <c r="J6">
        <v>10.96</v>
      </c>
      <c r="K6">
        <v>215.533728</v>
      </c>
      <c r="L6">
        <v>653.15250000000003</v>
      </c>
      <c r="M6">
        <v>46</v>
      </c>
      <c r="N6">
        <v>118.125</v>
      </c>
      <c r="O6">
        <v>123.66562500000001</v>
      </c>
      <c r="P6">
        <v>124.5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13.1076</v>
      </c>
      <c r="AA6">
        <v>42.14808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8.8740000000000006</v>
      </c>
      <c r="AG6">
        <v>38.981999999999999</v>
      </c>
      <c r="AH6">
        <v>152.94049999999999</v>
      </c>
      <c r="AI6">
        <v>2.5459999999999998</v>
      </c>
      <c r="AJ6">
        <v>0</v>
      </c>
      <c r="AK6">
        <v>50.379300000000001</v>
      </c>
      <c r="AL6">
        <v>79.364599999999996</v>
      </c>
      <c r="AM6">
        <v>10.5307</v>
      </c>
      <c r="AN6">
        <v>0.91823999999999995</v>
      </c>
      <c r="AO6">
        <v>29.4</v>
      </c>
      <c r="AP6">
        <v>12.9381</v>
      </c>
      <c r="AQ6">
        <v>46.683</v>
      </c>
      <c r="AR6">
        <v>32.01576</v>
      </c>
      <c r="AS6">
        <v>0</v>
      </c>
      <c r="AT6">
        <v>14.9968</v>
      </c>
      <c r="AU6">
        <v>0</v>
      </c>
      <c r="AV6">
        <v>0</v>
      </c>
      <c r="AW6">
        <v>69.504000000000005</v>
      </c>
      <c r="AX6">
        <v>37.264000000000003</v>
      </c>
      <c r="AY6">
        <v>0</v>
      </c>
      <c r="AZ6">
        <f t="shared" si="0"/>
        <v>73.69</v>
      </c>
      <c r="BA6">
        <f t="shared" si="1"/>
        <v>2860.3029179999999</v>
      </c>
      <c r="BD6">
        <v>24.07</v>
      </c>
      <c r="BE6">
        <v>3.81</v>
      </c>
      <c r="BF6">
        <v>0.73</v>
      </c>
      <c r="BG6">
        <v>4.04</v>
      </c>
      <c r="BH6">
        <v>5.81</v>
      </c>
      <c r="BI6">
        <v>7.17</v>
      </c>
      <c r="BJ6">
        <v>3.11</v>
      </c>
      <c r="BK6">
        <v>4.18</v>
      </c>
      <c r="BL6">
        <v>0.86</v>
      </c>
      <c r="BM6">
        <v>0</v>
      </c>
      <c r="BN6">
        <v>0.43</v>
      </c>
      <c r="BO6">
        <v>9.5500000000000007</v>
      </c>
      <c r="BP6">
        <v>3.98</v>
      </c>
      <c r="BQ6">
        <v>4.41</v>
      </c>
      <c r="BR6">
        <v>1.08</v>
      </c>
      <c r="BS6">
        <v>0.46</v>
      </c>
      <c r="BT6">
        <v>0</v>
      </c>
      <c r="BU6">
        <v>0</v>
      </c>
      <c r="BV6">
        <v>0</v>
      </c>
      <c r="BW6">
        <f t="shared" si="2"/>
        <v>73.69</v>
      </c>
    </row>
    <row r="7" spans="1:75">
      <c r="A7" t="s">
        <v>49</v>
      </c>
      <c r="B7">
        <v>0</v>
      </c>
      <c r="C7">
        <v>42.524999999999999</v>
      </c>
      <c r="D7">
        <v>0</v>
      </c>
      <c r="E7">
        <v>0</v>
      </c>
      <c r="F7">
        <v>0</v>
      </c>
      <c r="G7">
        <v>0</v>
      </c>
      <c r="H7">
        <v>0</v>
      </c>
      <c r="I7">
        <v>47.128</v>
      </c>
      <c r="J7">
        <v>10.96</v>
      </c>
      <c r="K7">
        <v>215.533728</v>
      </c>
      <c r="L7">
        <v>653.15250000000003</v>
      </c>
      <c r="M7">
        <v>46</v>
      </c>
      <c r="N7">
        <v>118.125</v>
      </c>
      <c r="O7">
        <v>123.66562500000001</v>
      </c>
      <c r="P7">
        <v>124.875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13.1076</v>
      </c>
      <c r="AA7">
        <v>42.14808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8.8740000000000006</v>
      </c>
      <c r="AG7">
        <v>38.981999999999999</v>
      </c>
      <c r="AH7">
        <v>152.94049999999999</v>
      </c>
      <c r="AI7">
        <v>2.5459999999999998</v>
      </c>
      <c r="AJ7">
        <v>0</v>
      </c>
      <c r="AK7">
        <v>50.379300000000001</v>
      </c>
      <c r="AL7">
        <v>79.364599999999996</v>
      </c>
      <c r="AM7">
        <v>10.5307</v>
      </c>
      <c r="AN7">
        <v>0.91823999999999995</v>
      </c>
      <c r="AO7">
        <v>29.4</v>
      </c>
      <c r="AP7">
        <v>12.9381</v>
      </c>
      <c r="AQ7">
        <v>46.683</v>
      </c>
      <c r="AR7">
        <v>32.01576</v>
      </c>
      <c r="AS7">
        <v>0</v>
      </c>
      <c r="AT7">
        <v>14.9968</v>
      </c>
      <c r="AU7">
        <v>0</v>
      </c>
      <c r="AV7">
        <v>0</v>
      </c>
      <c r="AW7">
        <v>69.504000000000005</v>
      </c>
      <c r="AX7">
        <v>37.264000000000003</v>
      </c>
      <c r="AY7">
        <v>0</v>
      </c>
      <c r="AZ7">
        <f t="shared" si="0"/>
        <v>73.69</v>
      </c>
      <c r="BA7">
        <f t="shared" si="1"/>
        <v>2860.6779179999999</v>
      </c>
      <c r="BD7">
        <v>24.07</v>
      </c>
      <c r="BE7">
        <v>3.81</v>
      </c>
      <c r="BF7">
        <v>0.73</v>
      </c>
      <c r="BG7">
        <v>4.04</v>
      </c>
      <c r="BH7">
        <v>5.81</v>
      </c>
      <c r="BI7">
        <v>7.17</v>
      </c>
      <c r="BJ7">
        <v>3.11</v>
      </c>
      <c r="BK7">
        <v>4.18</v>
      </c>
      <c r="BL7">
        <v>0.86</v>
      </c>
      <c r="BM7">
        <v>0</v>
      </c>
      <c r="BN7">
        <v>0.43</v>
      </c>
      <c r="BO7">
        <v>9.5500000000000007</v>
      </c>
      <c r="BP7">
        <v>3.98</v>
      </c>
      <c r="BQ7">
        <v>4.41</v>
      </c>
      <c r="BR7">
        <v>1.08</v>
      </c>
      <c r="BS7">
        <v>0.46</v>
      </c>
      <c r="BT7">
        <v>0</v>
      </c>
      <c r="BU7">
        <v>0</v>
      </c>
      <c r="BV7">
        <v>0</v>
      </c>
      <c r="BW7">
        <f t="shared" si="2"/>
        <v>73.69</v>
      </c>
    </row>
    <row r="8" spans="1:75">
      <c r="A8" t="s">
        <v>50</v>
      </c>
      <c r="B8">
        <v>0</v>
      </c>
      <c r="C8">
        <v>42.524999999999999</v>
      </c>
      <c r="D8">
        <v>0</v>
      </c>
      <c r="E8">
        <v>0</v>
      </c>
      <c r="F8">
        <v>0</v>
      </c>
      <c r="G8">
        <v>0</v>
      </c>
      <c r="H8">
        <v>0</v>
      </c>
      <c r="I8">
        <v>47.128</v>
      </c>
      <c r="J8">
        <v>10.96</v>
      </c>
      <c r="K8">
        <v>215.533728</v>
      </c>
      <c r="L8">
        <v>653.15250000000003</v>
      </c>
      <c r="M8">
        <v>46</v>
      </c>
      <c r="N8">
        <v>118.125</v>
      </c>
      <c r="O8">
        <v>123.66562500000001</v>
      </c>
      <c r="P8">
        <v>124.875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13.1076</v>
      </c>
      <c r="AA8">
        <v>42.14808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8.8740000000000006</v>
      </c>
      <c r="AG8">
        <v>38.981999999999999</v>
      </c>
      <c r="AH8">
        <v>152.94049999999999</v>
      </c>
      <c r="AI8">
        <v>2.5459999999999998</v>
      </c>
      <c r="AJ8">
        <v>0</v>
      </c>
      <c r="AK8">
        <v>50.379300000000001</v>
      </c>
      <c r="AL8">
        <v>79.364599999999996</v>
      </c>
      <c r="AM8">
        <v>10.5307</v>
      </c>
      <c r="AN8">
        <v>0.91823999999999995</v>
      </c>
      <c r="AO8">
        <v>29.4</v>
      </c>
      <c r="AP8">
        <v>12.9381</v>
      </c>
      <c r="AQ8">
        <v>46.683</v>
      </c>
      <c r="AR8">
        <v>32.01576</v>
      </c>
      <c r="AS8">
        <v>0</v>
      </c>
      <c r="AT8">
        <v>14.9968</v>
      </c>
      <c r="AU8">
        <v>0</v>
      </c>
      <c r="AV8">
        <v>0</v>
      </c>
      <c r="AW8">
        <v>69.504000000000005</v>
      </c>
      <c r="AX8">
        <v>37.264000000000003</v>
      </c>
      <c r="AY8">
        <v>0</v>
      </c>
      <c r="AZ8">
        <f t="shared" si="0"/>
        <v>73.69</v>
      </c>
      <c r="BA8">
        <f t="shared" si="1"/>
        <v>2860.6779179999999</v>
      </c>
      <c r="BD8">
        <v>24.07</v>
      </c>
      <c r="BE8">
        <v>3.81</v>
      </c>
      <c r="BF8">
        <v>0.73</v>
      </c>
      <c r="BG8">
        <v>4.04</v>
      </c>
      <c r="BH8">
        <v>5.81</v>
      </c>
      <c r="BI8">
        <v>7.17</v>
      </c>
      <c r="BJ8">
        <v>3.11</v>
      </c>
      <c r="BK8">
        <v>4.18</v>
      </c>
      <c r="BL8">
        <v>0.86</v>
      </c>
      <c r="BM8">
        <v>0</v>
      </c>
      <c r="BN8">
        <v>0.43</v>
      </c>
      <c r="BO8">
        <v>9.5500000000000007</v>
      </c>
      <c r="BP8">
        <v>3.98</v>
      </c>
      <c r="BQ8">
        <v>4.41</v>
      </c>
      <c r="BR8">
        <v>1.08</v>
      </c>
      <c r="BS8">
        <v>0.46</v>
      </c>
      <c r="BT8">
        <v>0</v>
      </c>
      <c r="BU8">
        <v>0</v>
      </c>
      <c r="BV8">
        <v>0</v>
      </c>
      <c r="BW8">
        <f t="shared" si="2"/>
        <v>73.69</v>
      </c>
    </row>
    <row r="9" spans="1:75">
      <c r="A9" t="s">
        <v>51</v>
      </c>
      <c r="B9">
        <v>0</v>
      </c>
      <c r="C9">
        <v>42.524999999999999</v>
      </c>
      <c r="D9">
        <v>0</v>
      </c>
      <c r="E9">
        <v>0</v>
      </c>
      <c r="F9">
        <v>0</v>
      </c>
      <c r="G9">
        <v>0</v>
      </c>
      <c r="H9">
        <v>0</v>
      </c>
      <c r="I9">
        <v>47.128</v>
      </c>
      <c r="J9">
        <v>10.96</v>
      </c>
      <c r="K9">
        <v>215.533728</v>
      </c>
      <c r="L9">
        <v>653.15250000000003</v>
      </c>
      <c r="M9">
        <v>46</v>
      </c>
      <c r="N9">
        <v>118.125</v>
      </c>
      <c r="O9">
        <v>123.66562500000001</v>
      </c>
      <c r="P9">
        <v>124.875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13.1076</v>
      </c>
      <c r="AA9">
        <v>42.14808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8.8740000000000006</v>
      </c>
      <c r="AG9">
        <v>38.981999999999999</v>
      </c>
      <c r="AH9">
        <v>152.94049999999999</v>
      </c>
      <c r="AI9">
        <v>2.5459999999999998</v>
      </c>
      <c r="AJ9">
        <v>0</v>
      </c>
      <c r="AK9">
        <v>50.379300000000001</v>
      </c>
      <c r="AL9">
        <v>79.364599999999996</v>
      </c>
      <c r="AM9">
        <v>10.5307</v>
      </c>
      <c r="AN9">
        <v>0.91823999999999995</v>
      </c>
      <c r="AO9">
        <v>29.4</v>
      </c>
      <c r="AP9">
        <v>12.9381</v>
      </c>
      <c r="AQ9">
        <v>46.368000000000002</v>
      </c>
      <c r="AR9">
        <v>32.01576</v>
      </c>
      <c r="AS9">
        <v>0</v>
      </c>
      <c r="AT9">
        <v>14.9968</v>
      </c>
      <c r="AU9">
        <v>0</v>
      </c>
      <c r="AV9">
        <v>0</v>
      </c>
      <c r="AW9">
        <v>69.504000000000005</v>
      </c>
      <c r="AX9">
        <v>37.264000000000003</v>
      </c>
      <c r="AY9">
        <v>0</v>
      </c>
      <c r="AZ9">
        <f t="shared" si="0"/>
        <v>73.69</v>
      </c>
      <c r="BA9">
        <f t="shared" si="1"/>
        <v>2860.3629179999994</v>
      </c>
      <c r="BD9">
        <v>24.07</v>
      </c>
      <c r="BE9">
        <v>3.81</v>
      </c>
      <c r="BF9">
        <v>0.73</v>
      </c>
      <c r="BG9">
        <v>4.04</v>
      </c>
      <c r="BH9">
        <v>5.81</v>
      </c>
      <c r="BI9">
        <v>7.17</v>
      </c>
      <c r="BJ9">
        <v>3.11</v>
      </c>
      <c r="BK9">
        <v>4.18</v>
      </c>
      <c r="BL9">
        <v>0.86</v>
      </c>
      <c r="BM9">
        <v>0</v>
      </c>
      <c r="BN9">
        <v>0.43</v>
      </c>
      <c r="BO9">
        <v>9.5500000000000007</v>
      </c>
      <c r="BP9">
        <v>3.98</v>
      </c>
      <c r="BQ9">
        <v>4.41</v>
      </c>
      <c r="BR9">
        <v>1.08</v>
      </c>
      <c r="BS9">
        <v>0.46</v>
      </c>
      <c r="BT9">
        <v>0</v>
      </c>
      <c r="BU9">
        <v>0</v>
      </c>
      <c r="BV9">
        <v>0</v>
      </c>
      <c r="BW9">
        <f t="shared" si="2"/>
        <v>73.69</v>
      </c>
    </row>
    <row r="10" spans="1:75">
      <c r="A10" t="s">
        <v>52</v>
      </c>
      <c r="B10">
        <v>0</v>
      </c>
      <c r="C10">
        <v>42.524999999999999</v>
      </c>
      <c r="D10">
        <v>0</v>
      </c>
      <c r="E10">
        <v>0</v>
      </c>
      <c r="F10">
        <v>0</v>
      </c>
      <c r="G10">
        <v>0</v>
      </c>
      <c r="H10">
        <v>0</v>
      </c>
      <c r="I10">
        <v>47.128</v>
      </c>
      <c r="J10">
        <v>10.96</v>
      </c>
      <c r="K10">
        <v>215.533728</v>
      </c>
      <c r="L10">
        <v>653.15250000000003</v>
      </c>
      <c r="M10">
        <v>46</v>
      </c>
      <c r="N10">
        <v>118.125</v>
      </c>
      <c r="O10">
        <v>123.66562500000001</v>
      </c>
      <c r="P10">
        <v>124.875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13.1076</v>
      </c>
      <c r="AA10">
        <v>42.14808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38.981999999999999</v>
      </c>
      <c r="AH10">
        <v>152.94049999999999</v>
      </c>
      <c r="AI10">
        <v>2.5459999999999998</v>
      </c>
      <c r="AJ10">
        <v>0</v>
      </c>
      <c r="AK10">
        <v>50.379300000000001</v>
      </c>
      <c r="AL10">
        <v>79.364599999999996</v>
      </c>
      <c r="AM10">
        <v>9.9975000000000005</v>
      </c>
      <c r="AN10">
        <v>0.91823999999999995</v>
      </c>
      <c r="AO10">
        <v>29.4</v>
      </c>
      <c r="AP10">
        <v>12.9381</v>
      </c>
      <c r="AQ10">
        <v>44.414999999999999</v>
      </c>
      <c r="AR10">
        <v>32.01576</v>
      </c>
      <c r="AS10">
        <v>0</v>
      </c>
      <c r="AT10">
        <v>14.9968</v>
      </c>
      <c r="AU10">
        <v>0</v>
      </c>
      <c r="AV10">
        <v>0</v>
      </c>
      <c r="AW10">
        <v>69.504000000000005</v>
      </c>
      <c r="AX10">
        <v>37.264000000000003</v>
      </c>
      <c r="AY10">
        <v>0</v>
      </c>
      <c r="AZ10">
        <f t="shared" si="0"/>
        <v>73.69</v>
      </c>
      <c r="BA10">
        <f t="shared" si="1"/>
        <v>2857.876718</v>
      </c>
      <c r="BD10">
        <v>24.07</v>
      </c>
      <c r="BE10">
        <v>3.81</v>
      </c>
      <c r="BF10">
        <v>0.73</v>
      </c>
      <c r="BG10">
        <v>4.04</v>
      </c>
      <c r="BH10">
        <v>5.81</v>
      </c>
      <c r="BI10">
        <v>7.17</v>
      </c>
      <c r="BJ10">
        <v>3.11</v>
      </c>
      <c r="BK10">
        <v>4.18</v>
      </c>
      <c r="BL10">
        <v>0.86</v>
      </c>
      <c r="BM10">
        <v>0</v>
      </c>
      <c r="BN10">
        <v>0.43</v>
      </c>
      <c r="BO10">
        <v>9.5500000000000007</v>
      </c>
      <c r="BP10">
        <v>3.98</v>
      </c>
      <c r="BQ10">
        <v>4.41</v>
      </c>
      <c r="BR10">
        <v>1.08</v>
      </c>
      <c r="BS10">
        <v>0.46</v>
      </c>
      <c r="BT10">
        <v>0</v>
      </c>
      <c r="BU10">
        <v>0</v>
      </c>
      <c r="BV10">
        <v>0</v>
      </c>
      <c r="BW10">
        <f t="shared" si="2"/>
        <v>73.69</v>
      </c>
    </row>
    <row r="11" spans="1:75">
      <c r="A11" t="s">
        <v>53</v>
      </c>
      <c r="B11">
        <v>0</v>
      </c>
      <c r="C11">
        <v>42.524999999999999</v>
      </c>
      <c r="D11">
        <v>0</v>
      </c>
      <c r="E11">
        <v>0</v>
      </c>
      <c r="F11">
        <v>0</v>
      </c>
      <c r="G11">
        <v>0</v>
      </c>
      <c r="H11">
        <v>0</v>
      </c>
      <c r="I11">
        <v>47.128</v>
      </c>
      <c r="J11">
        <v>10.96</v>
      </c>
      <c r="K11">
        <v>215.533728</v>
      </c>
      <c r="L11">
        <v>653.15250000000003</v>
      </c>
      <c r="M11">
        <v>46</v>
      </c>
      <c r="N11">
        <v>118.125</v>
      </c>
      <c r="O11">
        <v>123.66562500000001</v>
      </c>
      <c r="P11">
        <v>124.875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13.1076</v>
      </c>
      <c r="AA11">
        <v>42.14808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8.8740000000000006</v>
      </c>
      <c r="AG11">
        <v>38.981999999999999</v>
      </c>
      <c r="AH11">
        <v>152.94049999999999</v>
      </c>
      <c r="AI11">
        <v>14.003</v>
      </c>
      <c r="AJ11">
        <v>0</v>
      </c>
      <c r="AK11">
        <v>50.379300000000001</v>
      </c>
      <c r="AL11">
        <v>79.364599999999996</v>
      </c>
      <c r="AM11">
        <v>9.3309999999999995</v>
      </c>
      <c r="AN11">
        <v>0.91823999999999995</v>
      </c>
      <c r="AO11">
        <v>29.4</v>
      </c>
      <c r="AP11">
        <v>12.9381</v>
      </c>
      <c r="AQ11">
        <v>44.414999999999999</v>
      </c>
      <c r="AR11">
        <v>32.01576</v>
      </c>
      <c r="AS11">
        <v>0</v>
      </c>
      <c r="AT11">
        <v>14.9968</v>
      </c>
      <c r="AU11">
        <v>0</v>
      </c>
      <c r="AV11">
        <v>0</v>
      </c>
      <c r="AW11">
        <v>69.504000000000005</v>
      </c>
      <c r="AX11">
        <v>37.264000000000003</v>
      </c>
      <c r="AY11">
        <v>0</v>
      </c>
      <c r="AZ11">
        <f t="shared" si="0"/>
        <v>74.210000000000008</v>
      </c>
      <c r="BA11">
        <f t="shared" si="1"/>
        <v>2869.187218</v>
      </c>
      <c r="BD11">
        <v>25.43</v>
      </c>
      <c r="BE11">
        <v>3.72</v>
      </c>
      <c r="BF11">
        <v>0.8</v>
      </c>
      <c r="BG11">
        <v>3.93</v>
      </c>
      <c r="BH11">
        <v>5.63</v>
      </c>
      <c r="BI11">
        <v>7.03</v>
      </c>
      <c r="BJ11">
        <v>3.21</v>
      </c>
      <c r="BK11">
        <v>4.18</v>
      </c>
      <c r="BL11">
        <v>0.82</v>
      </c>
      <c r="BM11">
        <v>0</v>
      </c>
      <c r="BN11">
        <v>0.42</v>
      </c>
      <c r="BO11">
        <v>9.32</v>
      </c>
      <c r="BP11">
        <v>3.84</v>
      </c>
      <c r="BQ11">
        <v>4.28</v>
      </c>
      <c r="BR11">
        <v>1.1399999999999999</v>
      </c>
      <c r="BS11">
        <v>0.46</v>
      </c>
      <c r="BT11">
        <v>0</v>
      </c>
      <c r="BU11">
        <v>0</v>
      </c>
      <c r="BV11">
        <v>0</v>
      </c>
      <c r="BW11">
        <f t="shared" si="2"/>
        <v>74.210000000000008</v>
      </c>
    </row>
    <row r="12" spans="1:75">
      <c r="A12" t="s">
        <v>54</v>
      </c>
      <c r="B12">
        <v>0</v>
      </c>
      <c r="C12">
        <v>42.524999999999999</v>
      </c>
      <c r="D12">
        <v>0</v>
      </c>
      <c r="E12">
        <v>0</v>
      </c>
      <c r="F12">
        <v>0</v>
      </c>
      <c r="G12">
        <v>0</v>
      </c>
      <c r="H12">
        <v>0</v>
      </c>
      <c r="I12">
        <v>47.128</v>
      </c>
      <c r="J12">
        <v>10.96</v>
      </c>
      <c r="K12">
        <v>215.533728</v>
      </c>
      <c r="L12">
        <v>653.15250000000003</v>
      </c>
      <c r="M12">
        <v>46</v>
      </c>
      <c r="N12">
        <v>118.125</v>
      </c>
      <c r="O12">
        <v>123.66562500000001</v>
      </c>
      <c r="P12">
        <v>124.875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13.1076</v>
      </c>
      <c r="AA12">
        <v>42.14808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8.8740000000000006</v>
      </c>
      <c r="AG12">
        <v>38.981999999999999</v>
      </c>
      <c r="AH12">
        <v>152.94049999999999</v>
      </c>
      <c r="AI12">
        <v>14.003</v>
      </c>
      <c r="AJ12">
        <v>0</v>
      </c>
      <c r="AK12">
        <v>50.379300000000001</v>
      </c>
      <c r="AL12">
        <v>79.364599999999996</v>
      </c>
      <c r="AM12">
        <v>9.3309999999999995</v>
      </c>
      <c r="AN12">
        <v>0.91823999999999995</v>
      </c>
      <c r="AO12">
        <v>29.4</v>
      </c>
      <c r="AP12">
        <v>12.9381</v>
      </c>
      <c r="AQ12">
        <v>44.414999999999999</v>
      </c>
      <c r="AR12">
        <v>32.01576</v>
      </c>
      <c r="AS12">
        <v>0</v>
      </c>
      <c r="AT12">
        <v>14.9968</v>
      </c>
      <c r="AU12">
        <v>0</v>
      </c>
      <c r="AV12">
        <v>0</v>
      </c>
      <c r="AW12">
        <v>69.504000000000005</v>
      </c>
      <c r="AX12">
        <v>37.264000000000003</v>
      </c>
      <c r="AY12">
        <v>0</v>
      </c>
      <c r="AZ12">
        <f t="shared" si="0"/>
        <v>74.210000000000008</v>
      </c>
      <c r="BA12">
        <f t="shared" si="1"/>
        <v>2869.187218</v>
      </c>
      <c r="BD12">
        <v>25.43</v>
      </c>
      <c r="BE12">
        <v>3.72</v>
      </c>
      <c r="BF12">
        <v>0.8</v>
      </c>
      <c r="BG12">
        <v>3.93</v>
      </c>
      <c r="BH12">
        <v>5.63</v>
      </c>
      <c r="BI12">
        <v>7.03</v>
      </c>
      <c r="BJ12">
        <v>3.21</v>
      </c>
      <c r="BK12">
        <v>4.18</v>
      </c>
      <c r="BL12">
        <v>0.82</v>
      </c>
      <c r="BM12">
        <v>0</v>
      </c>
      <c r="BN12">
        <v>0.42</v>
      </c>
      <c r="BO12">
        <v>9.32</v>
      </c>
      <c r="BP12">
        <v>3.84</v>
      </c>
      <c r="BQ12">
        <v>4.28</v>
      </c>
      <c r="BR12">
        <v>1.1399999999999999</v>
      </c>
      <c r="BS12">
        <v>0.46</v>
      </c>
      <c r="BT12">
        <v>0</v>
      </c>
      <c r="BU12">
        <v>0</v>
      </c>
      <c r="BV12">
        <v>0</v>
      </c>
      <c r="BW12">
        <f t="shared" si="2"/>
        <v>74.210000000000008</v>
      </c>
    </row>
    <row r="13" spans="1:75">
      <c r="A13" t="s">
        <v>55</v>
      </c>
      <c r="B13">
        <v>0</v>
      </c>
      <c r="C13">
        <v>42.524999999999999</v>
      </c>
      <c r="D13">
        <v>0</v>
      </c>
      <c r="E13">
        <v>0</v>
      </c>
      <c r="F13">
        <v>0</v>
      </c>
      <c r="G13">
        <v>0</v>
      </c>
      <c r="H13">
        <v>0</v>
      </c>
      <c r="I13">
        <v>47.128</v>
      </c>
      <c r="J13">
        <v>10.96</v>
      </c>
      <c r="K13">
        <v>215.533728</v>
      </c>
      <c r="L13">
        <v>653.15250000000003</v>
      </c>
      <c r="M13">
        <v>46</v>
      </c>
      <c r="N13">
        <v>118.125</v>
      </c>
      <c r="O13">
        <v>123.66562500000001</v>
      </c>
      <c r="P13">
        <v>124.875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42.14808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8.8740000000000006</v>
      </c>
      <c r="AG13">
        <v>38.981999999999999</v>
      </c>
      <c r="AH13">
        <v>152.94049999999999</v>
      </c>
      <c r="AI13">
        <v>14.003</v>
      </c>
      <c r="AJ13">
        <v>0</v>
      </c>
      <c r="AK13">
        <v>50.379300000000001</v>
      </c>
      <c r="AL13">
        <v>79.364599999999996</v>
      </c>
      <c r="AM13">
        <v>5.2786799999999996</v>
      </c>
      <c r="AN13">
        <v>0.91823999999999995</v>
      </c>
      <c r="AO13">
        <v>29.4</v>
      </c>
      <c r="AP13">
        <v>12.9381</v>
      </c>
      <c r="AQ13">
        <v>44.414999999999999</v>
      </c>
      <c r="AR13">
        <v>32.01576</v>
      </c>
      <c r="AS13">
        <v>0</v>
      </c>
      <c r="AT13">
        <v>14.9968</v>
      </c>
      <c r="AU13">
        <v>0</v>
      </c>
      <c r="AV13">
        <v>0</v>
      </c>
      <c r="AW13">
        <v>69.504000000000005</v>
      </c>
      <c r="AX13">
        <v>37.264000000000003</v>
      </c>
      <c r="AY13">
        <v>0</v>
      </c>
      <c r="AZ13">
        <f t="shared" si="0"/>
        <v>74.210000000000008</v>
      </c>
      <c r="BA13">
        <f t="shared" si="1"/>
        <v>2858.5810979999997</v>
      </c>
      <c r="BD13">
        <v>25.43</v>
      </c>
      <c r="BE13">
        <v>3.72</v>
      </c>
      <c r="BF13">
        <v>0.8</v>
      </c>
      <c r="BG13">
        <v>3.93</v>
      </c>
      <c r="BH13">
        <v>5.63</v>
      </c>
      <c r="BI13">
        <v>7.03</v>
      </c>
      <c r="BJ13">
        <v>3.21</v>
      </c>
      <c r="BK13">
        <v>4.18</v>
      </c>
      <c r="BL13">
        <v>0.82</v>
      </c>
      <c r="BM13">
        <v>0</v>
      </c>
      <c r="BN13">
        <v>0.42</v>
      </c>
      <c r="BO13">
        <v>9.32</v>
      </c>
      <c r="BP13">
        <v>3.84</v>
      </c>
      <c r="BQ13">
        <v>4.28</v>
      </c>
      <c r="BR13">
        <v>1.1399999999999999</v>
      </c>
      <c r="BS13">
        <v>0.46</v>
      </c>
      <c r="BT13">
        <v>0</v>
      </c>
      <c r="BU13">
        <v>0</v>
      </c>
      <c r="BV13">
        <v>0</v>
      </c>
      <c r="BW13">
        <f t="shared" si="2"/>
        <v>74.210000000000008</v>
      </c>
    </row>
    <row r="14" spans="1:75">
      <c r="A14" t="s">
        <v>56</v>
      </c>
      <c r="B14">
        <v>0</v>
      </c>
      <c r="C14">
        <v>42.524999999999999</v>
      </c>
      <c r="D14">
        <v>0</v>
      </c>
      <c r="E14">
        <v>0</v>
      </c>
      <c r="F14">
        <v>0</v>
      </c>
      <c r="G14">
        <v>0</v>
      </c>
      <c r="H14">
        <v>0</v>
      </c>
      <c r="I14">
        <v>47.128</v>
      </c>
      <c r="J14">
        <v>10.96</v>
      </c>
      <c r="K14">
        <v>215.533728</v>
      </c>
      <c r="L14">
        <v>653.15250000000003</v>
      </c>
      <c r="M14">
        <v>46</v>
      </c>
      <c r="N14">
        <v>118.125</v>
      </c>
      <c r="O14">
        <v>123.66562500000001</v>
      </c>
      <c r="P14">
        <v>124.875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42.14808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8.8740000000000006</v>
      </c>
      <c r="AG14">
        <v>38.981999999999999</v>
      </c>
      <c r="AH14">
        <v>152.94049999999999</v>
      </c>
      <c r="AI14">
        <v>14.003</v>
      </c>
      <c r="AJ14">
        <v>0</v>
      </c>
      <c r="AK14">
        <v>50.379300000000001</v>
      </c>
      <c r="AL14">
        <v>79.364599999999996</v>
      </c>
      <c r="AM14">
        <v>5.2786799999999996</v>
      </c>
      <c r="AN14">
        <v>0.91823999999999995</v>
      </c>
      <c r="AO14">
        <v>29.4</v>
      </c>
      <c r="AP14">
        <v>12.9381</v>
      </c>
      <c r="AQ14">
        <v>29.61</v>
      </c>
      <c r="AR14">
        <v>32.01576</v>
      </c>
      <c r="AS14">
        <v>0</v>
      </c>
      <c r="AT14">
        <v>14.9968</v>
      </c>
      <c r="AU14">
        <v>0</v>
      </c>
      <c r="AV14">
        <v>0</v>
      </c>
      <c r="AW14">
        <v>69.504000000000005</v>
      </c>
      <c r="AX14">
        <v>37.264000000000003</v>
      </c>
      <c r="AY14">
        <v>0</v>
      </c>
      <c r="AZ14">
        <f t="shared" si="0"/>
        <v>74.210000000000008</v>
      </c>
      <c r="BA14">
        <f t="shared" si="1"/>
        <v>2843.7760980000003</v>
      </c>
      <c r="BD14">
        <v>25.43</v>
      </c>
      <c r="BE14">
        <v>3.72</v>
      </c>
      <c r="BF14">
        <v>0.8</v>
      </c>
      <c r="BG14">
        <v>3.93</v>
      </c>
      <c r="BH14">
        <v>5.63</v>
      </c>
      <c r="BI14">
        <v>7.03</v>
      </c>
      <c r="BJ14">
        <v>3.21</v>
      </c>
      <c r="BK14">
        <v>4.18</v>
      </c>
      <c r="BL14">
        <v>0.82</v>
      </c>
      <c r="BM14">
        <v>0</v>
      </c>
      <c r="BN14">
        <v>0.42</v>
      </c>
      <c r="BO14">
        <v>9.32</v>
      </c>
      <c r="BP14">
        <v>3.84</v>
      </c>
      <c r="BQ14">
        <v>4.28</v>
      </c>
      <c r="BR14">
        <v>1.1399999999999999</v>
      </c>
      <c r="BS14">
        <v>0.46</v>
      </c>
      <c r="BT14">
        <v>0</v>
      </c>
      <c r="BU14">
        <v>0</v>
      </c>
      <c r="BV14">
        <v>0</v>
      </c>
      <c r="BW14">
        <f t="shared" si="2"/>
        <v>74.210000000000008</v>
      </c>
    </row>
    <row r="15" spans="1:75">
      <c r="A15" t="s">
        <v>57</v>
      </c>
      <c r="B15">
        <v>0</v>
      </c>
      <c r="C15">
        <v>42.524999999999999</v>
      </c>
      <c r="D15">
        <v>0</v>
      </c>
      <c r="E15">
        <v>0</v>
      </c>
      <c r="F15">
        <v>0</v>
      </c>
      <c r="G15">
        <v>0</v>
      </c>
      <c r="H15">
        <v>0</v>
      </c>
      <c r="I15">
        <v>47.128</v>
      </c>
      <c r="J15">
        <v>10.96</v>
      </c>
      <c r="K15">
        <v>215.533728</v>
      </c>
      <c r="L15">
        <v>653.15250000000003</v>
      </c>
      <c r="M15">
        <v>46</v>
      </c>
      <c r="N15">
        <v>118.125</v>
      </c>
      <c r="O15">
        <v>123.66562500000001</v>
      </c>
      <c r="P15">
        <v>124.875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42.14808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8.8740000000000006</v>
      </c>
      <c r="AG15">
        <v>38.981999999999999</v>
      </c>
      <c r="AH15">
        <v>152.94049999999999</v>
      </c>
      <c r="AI15">
        <v>14.003</v>
      </c>
      <c r="AJ15">
        <v>0</v>
      </c>
      <c r="AK15">
        <v>50.379300000000001</v>
      </c>
      <c r="AL15">
        <v>79.364599999999996</v>
      </c>
      <c r="AM15">
        <v>5.2786799999999996</v>
      </c>
      <c r="AN15">
        <v>0.91823999999999995</v>
      </c>
      <c r="AO15">
        <v>29.4</v>
      </c>
      <c r="AP15">
        <v>11.529</v>
      </c>
      <c r="AQ15">
        <v>29.61</v>
      </c>
      <c r="AR15">
        <v>26.904</v>
      </c>
      <c r="AS15">
        <v>0</v>
      </c>
      <c r="AT15">
        <v>14.9968</v>
      </c>
      <c r="AU15">
        <v>0</v>
      </c>
      <c r="AV15">
        <v>0</v>
      </c>
      <c r="AW15">
        <v>69.504000000000005</v>
      </c>
      <c r="AX15">
        <v>37.264000000000003</v>
      </c>
      <c r="AY15">
        <v>0</v>
      </c>
      <c r="AZ15">
        <f t="shared" si="0"/>
        <v>74.210000000000008</v>
      </c>
      <c r="BA15">
        <f t="shared" si="1"/>
        <v>2837.2552380000002</v>
      </c>
      <c r="BD15">
        <v>25.43</v>
      </c>
      <c r="BE15">
        <v>3.72</v>
      </c>
      <c r="BF15">
        <v>0.8</v>
      </c>
      <c r="BG15">
        <v>3.93</v>
      </c>
      <c r="BH15">
        <v>5.63</v>
      </c>
      <c r="BI15">
        <v>7.03</v>
      </c>
      <c r="BJ15">
        <v>3.21</v>
      </c>
      <c r="BK15">
        <v>4.18</v>
      </c>
      <c r="BL15">
        <v>0.82</v>
      </c>
      <c r="BM15">
        <v>0</v>
      </c>
      <c r="BN15">
        <v>0.42</v>
      </c>
      <c r="BO15">
        <v>9.32</v>
      </c>
      <c r="BP15">
        <v>3.84</v>
      </c>
      <c r="BQ15">
        <v>4.28</v>
      </c>
      <c r="BR15">
        <v>1.1399999999999999</v>
      </c>
      <c r="BS15">
        <v>0.46</v>
      </c>
      <c r="BT15">
        <v>0</v>
      </c>
      <c r="BU15">
        <v>0</v>
      </c>
      <c r="BV15">
        <v>0</v>
      </c>
      <c r="BW15">
        <f t="shared" si="2"/>
        <v>74.210000000000008</v>
      </c>
    </row>
    <row r="16" spans="1:75">
      <c r="A16" t="s">
        <v>58</v>
      </c>
      <c r="B16">
        <v>0</v>
      </c>
      <c r="C16">
        <v>42.524999999999999</v>
      </c>
      <c r="D16">
        <v>0</v>
      </c>
      <c r="E16">
        <v>0</v>
      </c>
      <c r="F16">
        <v>0</v>
      </c>
      <c r="G16">
        <v>0</v>
      </c>
      <c r="H16">
        <v>0</v>
      </c>
      <c r="I16">
        <v>47.128</v>
      </c>
      <c r="J16">
        <v>10.96</v>
      </c>
      <c r="K16">
        <v>215.533728</v>
      </c>
      <c r="L16">
        <v>653.15250000000003</v>
      </c>
      <c r="M16">
        <v>46</v>
      </c>
      <c r="N16">
        <v>118.125</v>
      </c>
      <c r="O16">
        <v>123.66562500000001</v>
      </c>
      <c r="P16">
        <v>124.875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42.14808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8.8740000000000006</v>
      </c>
      <c r="AG16">
        <v>38.981999999999999</v>
      </c>
      <c r="AH16">
        <v>152.94049999999999</v>
      </c>
      <c r="AI16">
        <v>14.003</v>
      </c>
      <c r="AJ16">
        <v>0</v>
      </c>
      <c r="AK16">
        <v>50.379300000000001</v>
      </c>
      <c r="AL16">
        <v>79.364599999999996</v>
      </c>
      <c r="AM16">
        <v>5.2786799999999996</v>
      </c>
      <c r="AN16">
        <v>0.91823999999999995</v>
      </c>
      <c r="AO16">
        <v>29.4</v>
      </c>
      <c r="AP16">
        <v>11.529</v>
      </c>
      <c r="AQ16">
        <v>29.61</v>
      </c>
      <c r="AR16">
        <v>26.904</v>
      </c>
      <c r="AS16">
        <v>0</v>
      </c>
      <c r="AT16">
        <v>14.9968</v>
      </c>
      <c r="AU16">
        <v>0</v>
      </c>
      <c r="AV16">
        <v>0</v>
      </c>
      <c r="AW16">
        <v>69.504000000000005</v>
      </c>
      <c r="AX16">
        <v>37.264000000000003</v>
      </c>
      <c r="AY16">
        <v>0</v>
      </c>
      <c r="AZ16">
        <f t="shared" si="0"/>
        <v>74.210000000000008</v>
      </c>
      <c r="BA16">
        <f t="shared" si="1"/>
        <v>2837.2552380000002</v>
      </c>
      <c r="BD16">
        <v>25.43</v>
      </c>
      <c r="BE16">
        <v>3.72</v>
      </c>
      <c r="BF16">
        <v>0.8</v>
      </c>
      <c r="BG16">
        <v>3.93</v>
      </c>
      <c r="BH16">
        <v>5.63</v>
      </c>
      <c r="BI16">
        <v>7.03</v>
      </c>
      <c r="BJ16">
        <v>3.21</v>
      </c>
      <c r="BK16">
        <v>4.18</v>
      </c>
      <c r="BL16">
        <v>0.82</v>
      </c>
      <c r="BM16">
        <v>0</v>
      </c>
      <c r="BN16">
        <v>0.42</v>
      </c>
      <c r="BO16">
        <v>9.32</v>
      </c>
      <c r="BP16">
        <v>3.84</v>
      </c>
      <c r="BQ16">
        <v>4.28</v>
      </c>
      <c r="BR16">
        <v>1.1399999999999999</v>
      </c>
      <c r="BS16">
        <v>0.46</v>
      </c>
      <c r="BT16">
        <v>0</v>
      </c>
      <c r="BU16">
        <v>0</v>
      </c>
      <c r="BV16">
        <v>0</v>
      </c>
      <c r="BW16">
        <f t="shared" si="2"/>
        <v>74.210000000000008</v>
      </c>
    </row>
    <row r="17" spans="1:75">
      <c r="A17" t="s">
        <v>59</v>
      </c>
      <c r="B17">
        <v>0</v>
      </c>
      <c r="C17">
        <v>42.524999999999999</v>
      </c>
      <c r="D17">
        <v>0</v>
      </c>
      <c r="E17">
        <v>0</v>
      </c>
      <c r="F17">
        <v>0</v>
      </c>
      <c r="G17">
        <v>0</v>
      </c>
      <c r="H17">
        <v>0</v>
      </c>
      <c r="I17">
        <v>47.128</v>
      </c>
      <c r="J17">
        <v>10.96</v>
      </c>
      <c r="K17">
        <v>215.533728</v>
      </c>
      <c r="L17">
        <v>653.15250000000003</v>
      </c>
      <c r="M17">
        <v>46</v>
      </c>
      <c r="N17">
        <v>118.125</v>
      </c>
      <c r="O17">
        <v>123.66562500000001</v>
      </c>
      <c r="P17">
        <v>124.875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13.1076</v>
      </c>
      <c r="AA17">
        <v>28.09872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8.8740000000000006</v>
      </c>
      <c r="AG17">
        <v>38.981999999999999</v>
      </c>
      <c r="AH17">
        <v>152.94049999999999</v>
      </c>
      <c r="AI17">
        <v>14.003</v>
      </c>
      <c r="AJ17">
        <v>0</v>
      </c>
      <c r="AK17">
        <v>50.379300000000001</v>
      </c>
      <c r="AL17">
        <v>79.364599999999996</v>
      </c>
      <c r="AM17">
        <v>5.2786799999999996</v>
      </c>
      <c r="AN17">
        <v>0.91823999999999995</v>
      </c>
      <c r="AO17">
        <v>29.4</v>
      </c>
      <c r="AP17">
        <v>11.529</v>
      </c>
      <c r="AQ17">
        <v>0</v>
      </c>
      <c r="AR17">
        <v>26.904</v>
      </c>
      <c r="AS17">
        <v>0</v>
      </c>
      <c r="AT17">
        <v>14.9968</v>
      </c>
      <c r="AU17">
        <v>0</v>
      </c>
      <c r="AV17">
        <v>0</v>
      </c>
      <c r="AW17">
        <v>69.504000000000005</v>
      </c>
      <c r="AX17">
        <v>37.264000000000003</v>
      </c>
      <c r="AY17">
        <v>0</v>
      </c>
      <c r="AZ17">
        <f t="shared" si="0"/>
        <v>74.210000000000008</v>
      </c>
      <c r="BA17">
        <f t="shared" si="1"/>
        <v>2800.1496780000002</v>
      </c>
      <c r="BD17">
        <v>25.43</v>
      </c>
      <c r="BE17">
        <v>3.72</v>
      </c>
      <c r="BF17">
        <v>0.8</v>
      </c>
      <c r="BG17">
        <v>3.93</v>
      </c>
      <c r="BH17">
        <v>5.63</v>
      </c>
      <c r="BI17">
        <v>7.03</v>
      </c>
      <c r="BJ17">
        <v>3.21</v>
      </c>
      <c r="BK17">
        <v>4.18</v>
      </c>
      <c r="BL17">
        <v>0.82</v>
      </c>
      <c r="BM17">
        <v>0</v>
      </c>
      <c r="BN17">
        <v>0.42</v>
      </c>
      <c r="BO17">
        <v>9.32</v>
      </c>
      <c r="BP17">
        <v>3.84</v>
      </c>
      <c r="BQ17">
        <v>4.28</v>
      </c>
      <c r="BR17">
        <v>1.1399999999999999</v>
      </c>
      <c r="BS17">
        <v>0.46</v>
      </c>
      <c r="BT17">
        <v>0</v>
      </c>
      <c r="BU17">
        <v>0</v>
      </c>
      <c r="BV17">
        <v>0</v>
      </c>
      <c r="BW17">
        <f t="shared" si="2"/>
        <v>74.210000000000008</v>
      </c>
    </row>
    <row r="18" spans="1:75">
      <c r="A18" t="s">
        <v>60</v>
      </c>
      <c r="B18">
        <v>0</v>
      </c>
      <c r="C18">
        <v>42.524999999999999</v>
      </c>
      <c r="D18">
        <v>0</v>
      </c>
      <c r="E18">
        <v>0</v>
      </c>
      <c r="F18">
        <v>0</v>
      </c>
      <c r="G18">
        <v>0</v>
      </c>
      <c r="H18">
        <v>0</v>
      </c>
      <c r="I18">
        <v>47.128</v>
      </c>
      <c r="J18">
        <v>10.96</v>
      </c>
      <c r="K18">
        <v>215.533728</v>
      </c>
      <c r="L18">
        <v>653.15250000000003</v>
      </c>
      <c r="M18">
        <v>46</v>
      </c>
      <c r="N18">
        <v>118.125</v>
      </c>
      <c r="O18">
        <v>123.66562500000001</v>
      </c>
      <c r="P18">
        <v>124.875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13.1076</v>
      </c>
      <c r="AA18">
        <v>28.09872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38.981999999999999</v>
      </c>
      <c r="AH18">
        <v>152.94049999999999</v>
      </c>
      <c r="AI18">
        <v>14.003</v>
      </c>
      <c r="AJ18">
        <v>0</v>
      </c>
      <c r="AK18">
        <v>50.379300000000001</v>
      </c>
      <c r="AL18">
        <v>79.364599999999996</v>
      </c>
      <c r="AM18">
        <v>5.2786799999999996</v>
      </c>
      <c r="AN18">
        <v>0.91823999999999995</v>
      </c>
      <c r="AO18">
        <v>29.4</v>
      </c>
      <c r="AP18">
        <v>11.529</v>
      </c>
      <c r="AQ18">
        <v>0</v>
      </c>
      <c r="AR18">
        <v>30.939599999999999</v>
      </c>
      <c r="AS18">
        <v>0</v>
      </c>
      <c r="AT18">
        <v>14.9968</v>
      </c>
      <c r="AU18">
        <v>0</v>
      </c>
      <c r="AV18">
        <v>0</v>
      </c>
      <c r="AW18">
        <v>69.504000000000005</v>
      </c>
      <c r="AX18">
        <v>37.264000000000003</v>
      </c>
      <c r="AY18">
        <v>0</v>
      </c>
      <c r="AZ18">
        <f t="shared" si="0"/>
        <v>74.210000000000008</v>
      </c>
      <c r="BA18">
        <f t="shared" si="1"/>
        <v>2804.1852780000004</v>
      </c>
      <c r="BD18">
        <v>25.43</v>
      </c>
      <c r="BE18">
        <v>3.72</v>
      </c>
      <c r="BF18">
        <v>0.8</v>
      </c>
      <c r="BG18">
        <v>3.93</v>
      </c>
      <c r="BH18">
        <v>5.63</v>
      </c>
      <c r="BI18">
        <v>7.03</v>
      </c>
      <c r="BJ18">
        <v>3.21</v>
      </c>
      <c r="BK18">
        <v>4.18</v>
      </c>
      <c r="BL18">
        <v>0.82</v>
      </c>
      <c r="BM18">
        <v>0</v>
      </c>
      <c r="BN18">
        <v>0.42</v>
      </c>
      <c r="BO18">
        <v>9.32</v>
      </c>
      <c r="BP18">
        <v>3.84</v>
      </c>
      <c r="BQ18">
        <v>4.28</v>
      </c>
      <c r="BR18">
        <v>1.1399999999999999</v>
      </c>
      <c r="BS18">
        <v>0.46</v>
      </c>
      <c r="BT18">
        <v>0</v>
      </c>
      <c r="BU18">
        <v>0</v>
      </c>
      <c r="BV18">
        <v>0</v>
      </c>
      <c r="BW18">
        <f t="shared" si="2"/>
        <v>74.210000000000008</v>
      </c>
    </row>
    <row r="19" spans="1:75">
      <c r="A19" t="s">
        <v>61</v>
      </c>
      <c r="B19">
        <v>0</v>
      </c>
      <c r="C19">
        <v>42.524999999999999</v>
      </c>
      <c r="D19">
        <v>0</v>
      </c>
      <c r="E19">
        <v>0</v>
      </c>
      <c r="F19">
        <v>0</v>
      </c>
      <c r="G19">
        <v>0</v>
      </c>
      <c r="H19">
        <v>0</v>
      </c>
      <c r="I19">
        <v>47.128</v>
      </c>
      <c r="J19">
        <v>10.96</v>
      </c>
      <c r="K19">
        <v>215.533728</v>
      </c>
      <c r="L19">
        <v>653.15250000000003</v>
      </c>
      <c r="M19">
        <v>46</v>
      </c>
      <c r="N19">
        <v>118.125</v>
      </c>
      <c r="O19">
        <v>123.66562500000001</v>
      </c>
      <c r="P19">
        <v>124.875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13.1076</v>
      </c>
      <c r="AA19">
        <v>28.09872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38.981999999999999</v>
      </c>
      <c r="AH19">
        <v>152.94049999999999</v>
      </c>
      <c r="AI19">
        <v>14.003</v>
      </c>
      <c r="AJ19">
        <v>0</v>
      </c>
      <c r="AK19">
        <v>50.379300000000001</v>
      </c>
      <c r="AL19">
        <v>79.364599999999996</v>
      </c>
      <c r="AM19">
        <v>5.2786799999999996</v>
      </c>
      <c r="AN19">
        <v>0.91823999999999995</v>
      </c>
      <c r="AO19">
        <v>29.4</v>
      </c>
      <c r="AP19">
        <v>11.529</v>
      </c>
      <c r="AQ19">
        <v>0</v>
      </c>
      <c r="AR19">
        <v>30.939599999999999</v>
      </c>
      <c r="AS19">
        <v>0</v>
      </c>
      <c r="AT19">
        <v>14.9968</v>
      </c>
      <c r="AU19">
        <v>0</v>
      </c>
      <c r="AV19">
        <v>0</v>
      </c>
      <c r="AW19">
        <v>69.504000000000005</v>
      </c>
      <c r="AX19">
        <v>37.264000000000003</v>
      </c>
      <c r="AY19">
        <v>0</v>
      </c>
      <c r="AZ19">
        <f t="shared" si="0"/>
        <v>74.210000000000008</v>
      </c>
      <c r="BA19">
        <f t="shared" si="1"/>
        <v>2804.1852780000004</v>
      </c>
      <c r="BD19">
        <v>25.43</v>
      </c>
      <c r="BE19">
        <v>3.72</v>
      </c>
      <c r="BF19">
        <v>0.8</v>
      </c>
      <c r="BG19">
        <v>3.93</v>
      </c>
      <c r="BH19">
        <v>5.63</v>
      </c>
      <c r="BI19">
        <v>7.03</v>
      </c>
      <c r="BJ19">
        <v>3.21</v>
      </c>
      <c r="BK19">
        <v>4.18</v>
      </c>
      <c r="BL19">
        <v>0.82</v>
      </c>
      <c r="BM19">
        <v>0</v>
      </c>
      <c r="BN19">
        <v>0.42</v>
      </c>
      <c r="BO19">
        <v>9.32</v>
      </c>
      <c r="BP19">
        <v>3.84</v>
      </c>
      <c r="BQ19">
        <v>4.28</v>
      </c>
      <c r="BR19">
        <v>1.1399999999999999</v>
      </c>
      <c r="BS19">
        <v>0.46</v>
      </c>
      <c r="BT19">
        <v>0</v>
      </c>
      <c r="BU19">
        <v>0</v>
      </c>
      <c r="BV19">
        <v>0</v>
      </c>
      <c r="BW19">
        <f t="shared" si="2"/>
        <v>74.210000000000008</v>
      </c>
    </row>
    <row r="20" spans="1:75">
      <c r="A20" t="s">
        <v>62</v>
      </c>
      <c r="B20">
        <v>0</v>
      </c>
      <c r="C20">
        <v>42.524999999999999</v>
      </c>
      <c r="D20">
        <v>0</v>
      </c>
      <c r="E20">
        <v>0</v>
      </c>
      <c r="F20">
        <v>0</v>
      </c>
      <c r="G20">
        <v>0</v>
      </c>
      <c r="H20">
        <v>0</v>
      </c>
      <c r="I20">
        <v>47.128</v>
      </c>
      <c r="J20">
        <v>10.96</v>
      </c>
      <c r="K20">
        <v>215.533728</v>
      </c>
      <c r="L20">
        <v>653.15250000000003</v>
      </c>
      <c r="M20">
        <v>46</v>
      </c>
      <c r="N20">
        <v>118.125</v>
      </c>
      <c r="O20">
        <v>123.66562500000001</v>
      </c>
      <c r="P20">
        <v>124.875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13.1076</v>
      </c>
      <c r="AA20">
        <v>28.09872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38.981999999999999</v>
      </c>
      <c r="AH20">
        <v>152.94049999999999</v>
      </c>
      <c r="AI20">
        <v>14.003</v>
      </c>
      <c r="AJ20">
        <v>0</v>
      </c>
      <c r="AK20">
        <v>50.379300000000001</v>
      </c>
      <c r="AL20">
        <v>79.364599999999996</v>
      </c>
      <c r="AM20">
        <v>5.2786799999999996</v>
      </c>
      <c r="AN20">
        <v>0.91823999999999995</v>
      </c>
      <c r="AO20">
        <v>29.4</v>
      </c>
      <c r="AP20">
        <v>11.529</v>
      </c>
      <c r="AQ20">
        <v>0</v>
      </c>
      <c r="AR20">
        <v>30.939599999999999</v>
      </c>
      <c r="AS20">
        <v>0</v>
      </c>
      <c r="AT20">
        <v>14.9968</v>
      </c>
      <c r="AU20">
        <v>0</v>
      </c>
      <c r="AV20">
        <v>0</v>
      </c>
      <c r="AW20">
        <v>69.504000000000005</v>
      </c>
      <c r="AX20">
        <v>37.264000000000003</v>
      </c>
      <c r="AY20">
        <v>0</v>
      </c>
      <c r="AZ20">
        <f t="shared" si="0"/>
        <v>74.210000000000008</v>
      </c>
      <c r="BA20">
        <f t="shared" si="1"/>
        <v>2804.1852780000004</v>
      </c>
      <c r="BD20">
        <v>25.43</v>
      </c>
      <c r="BE20">
        <v>3.72</v>
      </c>
      <c r="BF20">
        <v>0.8</v>
      </c>
      <c r="BG20">
        <v>3.93</v>
      </c>
      <c r="BH20">
        <v>5.63</v>
      </c>
      <c r="BI20">
        <v>7.03</v>
      </c>
      <c r="BJ20">
        <v>3.21</v>
      </c>
      <c r="BK20">
        <v>4.18</v>
      </c>
      <c r="BL20">
        <v>0.82</v>
      </c>
      <c r="BM20">
        <v>0</v>
      </c>
      <c r="BN20">
        <v>0.42</v>
      </c>
      <c r="BO20">
        <v>9.32</v>
      </c>
      <c r="BP20">
        <v>3.84</v>
      </c>
      <c r="BQ20">
        <v>4.28</v>
      </c>
      <c r="BR20">
        <v>1.1399999999999999</v>
      </c>
      <c r="BS20">
        <v>0.46</v>
      </c>
      <c r="BT20">
        <v>0</v>
      </c>
      <c r="BU20">
        <v>0</v>
      </c>
      <c r="BV20">
        <v>0</v>
      </c>
      <c r="BW20">
        <f t="shared" si="2"/>
        <v>74.210000000000008</v>
      </c>
    </row>
    <row r="21" spans="1:75">
      <c r="A21" t="s">
        <v>63</v>
      </c>
      <c r="B21">
        <v>0</v>
      </c>
      <c r="C21">
        <v>42.524999999999999</v>
      </c>
      <c r="D21">
        <v>0</v>
      </c>
      <c r="E21">
        <v>0</v>
      </c>
      <c r="F21">
        <v>0</v>
      </c>
      <c r="G21">
        <v>0</v>
      </c>
      <c r="H21">
        <v>0</v>
      </c>
      <c r="I21">
        <v>47.128</v>
      </c>
      <c r="J21">
        <v>10.96</v>
      </c>
      <c r="K21">
        <v>215.533728</v>
      </c>
      <c r="L21">
        <v>653.15250000000003</v>
      </c>
      <c r="M21">
        <v>46</v>
      </c>
      <c r="N21">
        <v>118.125</v>
      </c>
      <c r="O21">
        <v>123.66562500000001</v>
      </c>
      <c r="P21">
        <v>124.875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13.1076</v>
      </c>
      <c r="AA21">
        <v>28.09872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8.8740000000000006</v>
      </c>
      <c r="AG21">
        <v>38.981999999999999</v>
      </c>
      <c r="AH21">
        <v>152.94049999999999</v>
      </c>
      <c r="AI21">
        <v>14.003</v>
      </c>
      <c r="AJ21">
        <v>0</v>
      </c>
      <c r="AK21">
        <v>50.379300000000001</v>
      </c>
      <c r="AL21">
        <v>79.364599999999996</v>
      </c>
      <c r="AM21">
        <v>5.2786799999999996</v>
      </c>
      <c r="AN21">
        <v>0.91823999999999995</v>
      </c>
      <c r="AO21">
        <v>29.4</v>
      </c>
      <c r="AP21">
        <v>11.529</v>
      </c>
      <c r="AQ21">
        <v>0</v>
      </c>
      <c r="AR21">
        <v>30.939599999999999</v>
      </c>
      <c r="AS21">
        <v>0</v>
      </c>
      <c r="AT21">
        <v>14.9968</v>
      </c>
      <c r="AU21">
        <v>0</v>
      </c>
      <c r="AV21">
        <v>0</v>
      </c>
      <c r="AW21">
        <v>69.504000000000005</v>
      </c>
      <c r="AX21">
        <v>37.264000000000003</v>
      </c>
      <c r="AY21">
        <v>0</v>
      </c>
      <c r="AZ21">
        <f t="shared" si="0"/>
        <v>74.210000000000008</v>
      </c>
      <c r="BA21">
        <f t="shared" si="1"/>
        <v>2804.1852780000004</v>
      </c>
      <c r="BD21">
        <v>25.43</v>
      </c>
      <c r="BE21">
        <v>3.72</v>
      </c>
      <c r="BF21">
        <v>0.8</v>
      </c>
      <c r="BG21">
        <v>3.93</v>
      </c>
      <c r="BH21">
        <v>5.63</v>
      </c>
      <c r="BI21">
        <v>7.03</v>
      </c>
      <c r="BJ21">
        <v>3.21</v>
      </c>
      <c r="BK21">
        <v>4.18</v>
      </c>
      <c r="BL21">
        <v>0.82</v>
      </c>
      <c r="BM21">
        <v>0</v>
      </c>
      <c r="BN21">
        <v>0.42</v>
      </c>
      <c r="BO21">
        <v>9.32</v>
      </c>
      <c r="BP21">
        <v>3.84</v>
      </c>
      <c r="BQ21">
        <v>4.28</v>
      </c>
      <c r="BR21">
        <v>1.1399999999999999</v>
      </c>
      <c r="BS21">
        <v>0.46</v>
      </c>
      <c r="BT21">
        <v>0</v>
      </c>
      <c r="BU21">
        <v>0</v>
      </c>
      <c r="BV21">
        <v>0</v>
      </c>
      <c r="BW21">
        <f t="shared" si="2"/>
        <v>74.210000000000008</v>
      </c>
    </row>
    <row r="22" spans="1:75">
      <c r="A22" t="s">
        <v>64</v>
      </c>
      <c r="B22">
        <v>0</v>
      </c>
      <c r="C22">
        <v>42.524999999999999</v>
      </c>
      <c r="D22">
        <v>0</v>
      </c>
      <c r="E22">
        <v>0</v>
      </c>
      <c r="F22">
        <v>0</v>
      </c>
      <c r="G22">
        <v>0</v>
      </c>
      <c r="H22">
        <v>0</v>
      </c>
      <c r="I22">
        <v>47.128</v>
      </c>
      <c r="J22">
        <v>10.96</v>
      </c>
      <c r="K22">
        <v>215.533728</v>
      </c>
      <c r="L22">
        <v>653.15250000000003</v>
      </c>
      <c r="M22">
        <v>46</v>
      </c>
      <c r="N22">
        <v>118.125</v>
      </c>
      <c r="O22">
        <v>123.66562500000001</v>
      </c>
      <c r="P22">
        <v>124.875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13.1076</v>
      </c>
      <c r="AA22">
        <v>28.09872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8.8740000000000006</v>
      </c>
      <c r="AG22">
        <v>38.981999999999999</v>
      </c>
      <c r="AH22">
        <v>152.94049999999999</v>
      </c>
      <c r="AI22">
        <v>3.1825000000000001</v>
      </c>
      <c r="AJ22">
        <v>0</v>
      </c>
      <c r="AK22">
        <v>50.379300000000001</v>
      </c>
      <c r="AL22">
        <v>79.364599999999996</v>
      </c>
      <c r="AM22">
        <v>5.2786799999999996</v>
      </c>
      <c r="AN22">
        <v>0.91823999999999995</v>
      </c>
      <c r="AO22">
        <v>29.4</v>
      </c>
      <c r="AP22">
        <v>11.529</v>
      </c>
      <c r="AQ22">
        <v>0</v>
      </c>
      <c r="AR22">
        <v>30.939599999999999</v>
      </c>
      <c r="AS22">
        <v>0</v>
      </c>
      <c r="AT22">
        <v>14.9968</v>
      </c>
      <c r="AU22">
        <v>0</v>
      </c>
      <c r="AV22">
        <v>0</v>
      </c>
      <c r="AW22">
        <v>69.504000000000005</v>
      </c>
      <c r="AX22">
        <v>37.264000000000003</v>
      </c>
      <c r="AY22">
        <v>0</v>
      </c>
      <c r="AZ22">
        <f t="shared" si="0"/>
        <v>74.210000000000008</v>
      </c>
      <c r="BA22">
        <f t="shared" si="1"/>
        <v>2793.3647780000001</v>
      </c>
      <c r="BD22">
        <v>25.43</v>
      </c>
      <c r="BE22">
        <v>3.72</v>
      </c>
      <c r="BF22">
        <v>0.8</v>
      </c>
      <c r="BG22">
        <v>3.93</v>
      </c>
      <c r="BH22">
        <v>5.63</v>
      </c>
      <c r="BI22">
        <v>7.03</v>
      </c>
      <c r="BJ22">
        <v>3.21</v>
      </c>
      <c r="BK22">
        <v>4.18</v>
      </c>
      <c r="BL22">
        <v>0.82</v>
      </c>
      <c r="BM22">
        <v>0</v>
      </c>
      <c r="BN22">
        <v>0.42</v>
      </c>
      <c r="BO22">
        <v>9.32</v>
      </c>
      <c r="BP22">
        <v>3.84</v>
      </c>
      <c r="BQ22">
        <v>4.28</v>
      </c>
      <c r="BR22">
        <v>1.1399999999999999</v>
      </c>
      <c r="BS22">
        <v>0.46</v>
      </c>
      <c r="BT22">
        <v>0</v>
      </c>
      <c r="BU22">
        <v>0</v>
      </c>
      <c r="BV22">
        <v>0</v>
      </c>
      <c r="BW22">
        <f t="shared" si="2"/>
        <v>74.210000000000008</v>
      </c>
    </row>
    <row r="23" spans="1:75">
      <c r="A23" t="s">
        <v>65</v>
      </c>
      <c r="B23">
        <v>0</v>
      </c>
      <c r="C23">
        <v>42.524999999999999</v>
      </c>
      <c r="D23">
        <v>0</v>
      </c>
      <c r="E23">
        <v>0</v>
      </c>
      <c r="F23">
        <v>0</v>
      </c>
      <c r="G23">
        <v>0</v>
      </c>
      <c r="H23">
        <v>0</v>
      </c>
      <c r="I23">
        <v>47.128</v>
      </c>
      <c r="J23">
        <v>10.96</v>
      </c>
      <c r="K23">
        <v>215.533728</v>
      </c>
      <c r="L23">
        <v>653.15250000000003</v>
      </c>
      <c r="M23">
        <v>46</v>
      </c>
      <c r="N23">
        <v>118.125</v>
      </c>
      <c r="O23">
        <v>123.66562500000001</v>
      </c>
      <c r="P23">
        <v>124.875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13.1076</v>
      </c>
      <c r="AA23">
        <v>28.09872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8.8740000000000006</v>
      </c>
      <c r="AG23">
        <v>38.981999999999999</v>
      </c>
      <c r="AH23">
        <v>152.94049999999999</v>
      </c>
      <c r="AI23">
        <v>3.1825000000000001</v>
      </c>
      <c r="AJ23">
        <v>0</v>
      </c>
      <c r="AK23">
        <v>50.379300000000001</v>
      </c>
      <c r="AL23">
        <v>79.364599999999996</v>
      </c>
      <c r="AM23">
        <v>5.2786799999999996</v>
      </c>
      <c r="AN23">
        <v>0.91823999999999995</v>
      </c>
      <c r="AO23">
        <v>29.4</v>
      </c>
      <c r="AP23">
        <v>11.529</v>
      </c>
      <c r="AQ23">
        <v>0</v>
      </c>
      <c r="AR23">
        <v>30.939599999999999</v>
      </c>
      <c r="AS23">
        <v>0</v>
      </c>
      <c r="AT23">
        <v>14.9968</v>
      </c>
      <c r="AU23">
        <v>0</v>
      </c>
      <c r="AV23">
        <v>0</v>
      </c>
      <c r="AW23">
        <v>69.504000000000005</v>
      </c>
      <c r="AX23">
        <v>37.264000000000003</v>
      </c>
      <c r="AY23">
        <v>0</v>
      </c>
      <c r="AZ23">
        <f t="shared" si="0"/>
        <v>74.170000000000016</v>
      </c>
      <c r="BA23">
        <f t="shared" si="1"/>
        <v>2793.3247780000002</v>
      </c>
      <c r="BD23">
        <v>25.43</v>
      </c>
      <c r="BE23">
        <v>3.72</v>
      </c>
      <c r="BF23">
        <v>0.76</v>
      </c>
      <c r="BG23">
        <v>3.93</v>
      </c>
      <c r="BH23">
        <v>5.63</v>
      </c>
      <c r="BI23">
        <v>7.03</v>
      </c>
      <c r="BJ23">
        <v>3.21</v>
      </c>
      <c r="BK23">
        <v>4.18</v>
      </c>
      <c r="BL23">
        <v>0.82</v>
      </c>
      <c r="BM23">
        <v>0</v>
      </c>
      <c r="BN23">
        <v>0.42</v>
      </c>
      <c r="BO23">
        <v>9.32</v>
      </c>
      <c r="BP23">
        <v>3.84</v>
      </c>
      <c r="BQ23">
        <v>4.28</v>
      </c>
      <c r="BR23">
        <v>1.1399999999999999</v>
      </c>
      <c r="BS23">
        <v>0.46</v>
      </c>
      <c r="BT23">
        <v>0</v>
      </c>
      <c r="BU23">
        <v>0</v>
      </c>
      <c r="BV23">
        <v>0</v>
      </c>
      <c r="BW23">
        <f t="shared" si="2"/>
        <v>74.170000000000016</v>
      </c>
    </row>
    <row r="24" spans="1:75">
      <c r="A24" t="s">
        <v>66</v>
      </c>
      <c r="B24">
        <v>0</v>
      </c>
      <c r="C24">
        <v>42.524999999999999</v>
      </c>
      <c r="D24">
        <v>0</v>
      </c>
      <c r="E24">
        <v>0</v>
      </c>
      <c r="F24">
        <v>0</v>
      </c>
      <c r="G24">
        <v>0</v>
      </c>
      <c r="H24">
        <v>0</v>
      </c>
      <c r="I24">
        <v>47.128</v>
      </c>
      <c r="J24">
        <v>10.96</v>
      </c>
      <c r="K24">
        <v>215.533728</v>
      </c>
      <c r="L24">
        <v>653.15250000000003</v>
      </c>
      <c r="M24">
        <v>46</v>
      </c>
      <c r="N24">
        <v>118.125</v>
      </c>
      <c r="O24">
        <v>123.66562500000001</v>
      </c>
      <c r="P24">
        <v>124.875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13.1076</v>
      </c>
      <c r="AA24">
        <v>42.14808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8.8740000000000006</v>
      </c>
      <c r="AG24">
        <v>38.981999999999999</v>
      </c>
      <c r="AH24">
        <v>152.94049999999999</v>
      </c>
      <c r="AI24">
        <v>6.3650000000000002</v>
      </c>
      <c r="AJ24">
        <v>0</v>
      </c>
      <c r="AK24">
        <v>50.379300000000001</v>
      </c>
      <c r="AL24">
        <v>79.364599999999996</v>
      </c>
      <c r="AM24">
        <v>5.2786799999999996</v>
      </c>
      <c r="AN24">
        <v>0.91823999999999995</v>
      </c>
      <c r="AO24">
        <v>29.4</v>
      </c>
      <c r="AP24">
        <v>11.529</v>
      </c>
      <c r="AQ24">
        <v>0</v>
      </c>
      <c r="AR24">
        <v>30.939599999999999</v>
      </c>
      <c r="AS24">
        <v>0</v>
      </c>
      <c r="AT24">
        <v>14.9968</v>
      </c>
      <c r="AU24">
        <v>0</v>
      </c>
      <c r="AV24">
        <v>0</v>
      </c>
      <c r="AW24">
        <v>69.504000000000005</v>
      </c>
      <c r="AX24">
        <v>37.264000000000003</v>
      </c>
      <c r="AY24">
        <v>0</v>
      </c>
      <c r="AZ24">
        <f t="shared" si="0"/>
        <v>74.170000000000016</v>
      </c>
      <c r="BA24">
        <f t="shared" si="1"/>
        <v>2810.556638</v>
      </c>
      <c r="BD24">
        <v>25.43</v>
      </c>
      <c r="BE24">
        <v>3.72</v>
      </c>
      <c r="BF24">
        <v>0.76</v>
      </c>
      <c r="BG24">
        <v>3.93</v>
      </c>
      <c r="BH24">
        <v>5.63</v>
      </c>
      <c r="BI24">
        <v>7.03</v>
      </c>
      <c r="BJ24">
        <v>3.21</v>
      </c>
      <c r="BK24">
        <v>4.18</v>
      </c>
      <c r="BL24">
        <v>0.82</v>
      </c>
      <c r="BM24">
        <v>0</v>
      </c>
      <c r="BN24">
        <v>0.42</v>
      </c>
      <c r="BO24">
        <v>9.32</v>
      </c>
      <c r="BP24">
        <v>3.84</v>
      </c>
      <c r="BQ24">
        <v>4.28</v>
      </c>
      <c r="BR24">
        <v>1.1399999999999999</v>
      </c>
      <c r="BS24">
        <v>0.46</v>
      </c>
      <c r="BT24">
        <v>0</v>
      </c>
      <c r="BU24">
        <v>0</v>
      </c>
      <c r="BV24">
        <v>0</v>
      </c>
      <c r="BW24">
        <f t="shared" si="2"/>
        <v>74.170000000000016</v>
      </c>
    </row>
    <row r="25" spans="1:75">
      <c r="A25" t="s">
        <v>67</v>
      </c>
      <c r="B25">
        <v>0</v>
      </c>
      <c r="C25">
        <v>42.524999999999999</v>
      </c>
      <c r="D25">
        <v>0</v>
      </c>
      <c r="E25">
        <v>0</v>
      </c>
      <c r="F25">
        <v>0</v>
      </c>
      <c r="G25">
        <v>0</v>
      </c>
      <c r="H25">
        <v>0</v>
      </c>
      <c r="I25">
        <v>47.128</v>
      </c>
      <c r="J25">
        <v>10.96</v>
      </c>
      <c r="K25">
        <v>215.533728</v>
      </c>
      <c r="L25">
        <v>653.15250000000003</v>
      </c>
      <c r="M25">
        <v>46</v>
      </c>
      <c r="N25">
        <v>118.125</v>
      </c>
      <c r="O25">
        <v>123.66562500000001</v>
      </c>
      <c r="P25">
        <v>124.875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19.6614</v>
      </c>
      <c r="AA25">
        <v>42.14808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8.8740000000000006</v>
      </c>
      <c r="AG25">
        <v>38.981999999999999</v>
      </c>
      <c r="AH25">
        <v>152.94049999999999</v>
      </c>
      <c r="AI25">
        <v>10.183999999999999</v>
      </c>
      <c r="AJ25">
        <v>0</v>
      </c>
      <c r="AK25">
        <v>50.379300000000001</v>
      </c>
      <c r="AL25">
        <v>79.364599999999996</v>
      </c>
      <c r="AM25">
        <v>5.2786799999999996</v>
      </c>
      <c r="AN25">
        <v>0.91823999999999995</v>
      </c>
      <c r="AO25">
        <v>29.4</v>
      </c>
      <c r="AP25">
        <v>11.529</v>
      </c>
      <c r="AQ25">
        <v>0</v>
      </c>
      <c r="AR25">
        <v>30.939599999999999</v>
      </c>
      <c r="AS25">
        <v>0</v>
      </c>
      <c r="AT25">
        <v>14.9968</v>
      </c>
      <c r="AU25">
        <v>0</v>
      </c>
      <c r="AV25">
        <v>0</v>
      </c>
      <c r="AW25">
        <v>69.504000000000005</v>
      </c>
      <c r="AX25">
        <v>37.264000000000003</v>
      </c>
      <c r="AY25">
        <v>0</v>
      </c>
      <c r="AZ25">
        <f t="shared" si="0"/>
        <v>74.23</v>
      </c>
      <c r="BA25">
        <f t="shared" si="1"/>
        <v>2820.9894380000005</v>
      </c>
      <c r="BD25">
        <v>25.43</v>
      </c>
      <c r="BE25">
        <v>3.72</v>
      </c>
      <c r="BF25">
        <v>0.8</v>
      </c>
      <c r="BG25">
        <v>3.93</v>
      </c>
      <c r="BH25">
        <v>5.63</v>
      </c>
      <c r="BI25">
        <v>7.03</v>
      </c>
      <c r="BJ25">
        <v>3.21</v>
      </c>
      <c r="BK25">
        <v>4.18</v>
      </c>
      <c r="BL25">
        <v>0.82</v>
      </c>
      <c r="BM25">
        <v>0</v>
      </c>
      <c r="BN25">
        <v>0.44</v>
      </c>
      <c r="BO25">
        <v>9.32</v>
      </c>
      <c r="BP25">
        <v>3.84</v>
      </c>
      <c r="BQ25">
        <v>4.28</v>
      </c>
      <c r="BR25">
        <v>1.1399999999999999</v>
      </c>
      <c r="BS25">
        <v>0.46</v>
      </c>
      <c r="BT25">
        <v>0</v>
      </c>
      <c r="BU25">
        <v>0</v>
      </c>
      <c r="BV25">
        <v>0</v>
      </c>
      <c r="BW25">
        <f t="shared" si="2"/>
        <v>74.23</v>
      </c>
    </row>
    <row r="26" spans="1:75">
      <c r="A26" t="s">
        <v>68</v>
      </c>
      <c r="B26">
        <v>0</v>
      </c>
      <c r="C26">
        <v>42.524999999999999</v>
      </c>
      <c r="D26">
        <v>0</v>
      </c>
      <c r="E26">
        <v>0</v>
      </c>
      <c r="F26">
        <v>0</v>
      </c>
      <c r="G26">
        <v>0</v>
      </c>
      <c r="H26">
        <v>0</v>
      </c>
      <c r="I26">
        <v>47.128</v>
      </c>
      <c r="J26">
        <v>10.96</v>
      </c>
      <c r="K26">
        <v>215.533728</v>
      </c>
      <c r="L26">
        <v>653.15250000000003</v>
      </c>
      <c r="M26">
        <v>46</v>
      </c>
      <c r="N26">
        <v>118.125</v>
      </c>
      <c r="O26">
        <v>123.66562500000001</v>
      </c>
      <c r="P26">
        <v>124.875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19.6614</v>
      </c>
      <c r="AA26">
        <v>42.14808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8.8740000000000006</v>
      </c>
      <c r="AG26">
        <v>38.981999999999999</v>
      </c>
      <c r="AH26">
        <v>152.94049999999999</v>
      </c>
      <c r="AI26">
        <v>10.183999999999999</v>
      </c>
      <c r="AJ26">
        <v>0</v>
      </c>
      <c r="AK26">
        <v>50.379300000000001</v>
      </c>
      <c r="AL26">
        <v>79.364599999999996</v>
      </c>
      <c r="AM26">
        <v>5.2786799999999996</v>
      </c>
      <c r="AN26">
        <v>0.91823999999999995</v>
      </c>
      <c r="AO26">
        <v>29.4</v>
      </c>
      <c r="AP26">
        <v>11.529</v>
      </c>
      <c r="AQ26">
        <v>0</v>
      </c>
      <c r="AR26">
        <v>30.939599999999999</v>
      </c>
      <c r="AS26">
        <v>0</v>
      </c>
      <c r="AT26">
        <v>14.9968</v>
      </c>
      <c r="AU26">
        <v>0</v>
      </c>
      <c r="AV26">
        <v>0</v>
      </c>
      <c r="AW26">
        <v>69.504000000000005</v>
      </c>
      <c r="AX26">
        <v>37.264000000000003</v>
      </c>
      <c r="AY26">
        <v>0</v>
      </c>
      <c r="AZ26">
        <f t="shared" si="0"/>
        <v>74.34</v>
      </c>
      <c r="BA26">
        <f t="shared" si="1"/>
        <v>2821.0994380000006</v>
      </c>
      <c r="BD26">
        <v>25.43</v>
      </c>
      <c r="BE26">
        <v>3.72</v>
      </c>
      <c r="BF26">
        <v>0.8</v>
      </c>
      <c r="BG26">
        <v>3.93</v>
      </c>
      <c r="BH26">
        <v>5.63</v>
      </c>
      <c r="BI26">
        <v>7.03</v>
      </c>
      <c r="BJ26">
        <v>3.21</v>
      </c>
      <c r="BK26">
        <v>4.2699999999999996</v>
      </c>
      <c r="BL26">
        <v>0.84</v>
      </c>
      <c r="BM26">
        <v>0</v>
      </c>
      <c r="BN26">
        <v>0.44</v>
      </c>
      <c r="BO26">
        <v>9.32</v>
      </c>
      <c r="BP26">
        <v>3.84</v>
      </c>
      <c r="BQ26">
        <v>4.28</v>
      </c>
      <c r="BR26">
        <v>1.1399999999999999</v>
      </c>
      <c r="BS26">
        <v>0.46</v>
      </c>
      <c r="BT26">
        <v>0</v>
      </c>
      <c r="BU26">
        <v>0</v>
      </c>
      <c r="BV26">
        <v>0</v>
      </c>
      <c r="BW26">
        <f t="shared" si="2"/>
        <v>74.34</v>
      </c>
    </row>
    <row r="27" spans="1:75">
      <c r="A27" t="s">
        <v>69</v>
      </c>
      <c r="B27">
        <v>0</v>
      </c>
      <c r="C27">
        <v>33.075000000000003</v>
      </c>
      <c r="D27">
        <v>9.4499999999999993</v>
      </c>
      <c r="E27">
        <v>0</v>
      </c>
      <c r="F27">
        <v>10.86</v>
      </c>
      <c r="G27">
        <v>5.43</v>
      </c>
      <c r="H27">
        <v>0</v>
      </c>
      <c r="I27">
        <v>47.128</v>
      </c>
      <c r="J27">
        <v>10.96</v>
      </c>
      <c r="K27">
        <v>215.533728</v>
      </c>
      <c r="L27">
        <v>653.15250000000003</v>
      </c>
      <c r="M27">
        <v>46</v>
      </c>
      <c r="N27">
        <v>118.125</v>
      </c>
      <c r="O27">
        <v>123.66562500000001</v>
      </c>
      <c r="P27">
        <v>124.875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0</v>
      </c>
      <c r="Z27">
        <v>13.1076</v>
      </c>
      <c r="AA27">
        <v>42.14808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8.8740000000000006</v>
      </c>
      <c r="AG27">
        <v>38.981999999999999</v>
      </c>
      <c r="AH27">
        <v>152.94049999999999</v>
      </c>
      <c r="AI27">
        <v>15.276</v>
      </c>
      <c r="AJ27">
        <v>0</v>
      </c>
      <c r="AK27">
        <v>50.379300000000001</v>
      </c>
      <c r="AL27">
        <v>79.364599999999996</v>
      </c>
      <c r="AM27">
        <v>5.2786799999999996</v>
      </c>
      <c r="AN27">
        <v>0.91823999999999995</v>
      </c>
      <c r="AO27">
        <v>29.4</v>
      </c>
      <c r="AP27">
        <v>11.529</v>
      </c>
      <c r="AQ27">
        <v>0</v>
      </c>
      <c r="AR27">
        <v>32.284799999999997</v>
      </c>
      <c r="AS27">
        <v>0</v>
      </c>
      <c r="AT27">
        <v>14.9968</v>
      </c>
      <c r="AU27">
        <v>0</v>
      </c>
      <c r="AV27">
        <v>0</v>
      </c>
      <c r="AW27">
        <v>53.213999999999999</v>
      </c>
      <c r="AX27">
        <v>37.264000000000003</v>
      </c>
      <c r="AY27">
        <v>0</v>
      </c>
      <c r="AZ27">
        <f t="shared" si="0"/>
        <v>73.86</v>
      </c>
      <c r="BA27">
        <f t="shared" si="1"/>
        <v>2820.5028379999999</v>
      </c>
      <c r="BD27">
        <v>24.07</v>
      </c>
      <c r="BE27">
        <v>3.81</v>
      </c>
      <c r="BF27">
        <v>0.76</v>
      </c>
      <c r="BG27">
        <v>4.04</v>
      </c>
      <c r="BH27">
        <v>5.81</v>
      </c>
      <c r="BI27">
        <v>7.17</v>
      </c>
      <c r="BJ27">
        <v>3.11</v>
      </c>
      <c r="BK27">
        <v>4.2699999999999996</v>
      </c>
      <c r="BL27">
        <v>0.88</v>
      </c>
      <c r="BM27">
        <v>0</v>
      </c>
      <c r="BN27">
        <v>0.46</v>
      </c>
      <c r="BO27">
        <v>9.5500000000000007</v>
      </c>
      <c r="BP27">
        <v>3.98</v>
      </c>
      <c r="BQ27">
        <v>4.41</v>
      </c>
      <c r="BR27">
        <v>1.08</v>
      </c>
      <c r="BS27">
        <v>0.46</v>
      </c>
      <c r="BT27">
        <v>0</v>
      </c>
      <c r="BU27">
        <v>0</v>
      </c>
      <c r="BV27">
        <v>0</v>
      </c>
      <c r="BW27">
        <f t="shared" si="2"/>
        <v>73.86</v>
      </c>
    </row>
    <row r="28" spans="1:75">
      <c r="A28" t="s">
        <v>70</v>
      </c>
      <c r="B28">
        <v>0</v>
      </c>
      <c r="C28">
        <v>33.075000000000003</v>
      </c>
      <c r="D28">
        <v>9.4499999999999993</v>
      </c>
      <c r="E28">
        <v>0</v>
      </c>
      <c r="F28">
        <v>10.86</v>
      </c>
      <c r="G28">
        <v>5.43</v>
      </c>
      <c r="H28">
        <v>0</v>
      </c>
      <c r="I28">
        <v>47.128</v>
      </c>
      <c r="J28">
        <v>10.96</v>
      </c>
      <c r="K28">
        <v>215.533728</v>
      </c>
      <c r="L28">
        <v>653.15250000000003</v>
      </c>
      <c r="M28">
        <v>46</v>
      </c>
      <c r="N28">
        <v>118.125</v>
      </c>
      <c r="O28">
        <v>123.66562500000001</v>
      </c>
      <c r="P28">
        <v>124.875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0</v>
      </c>
      <c r="Z28">
        <v>13.1076</v>
      </c>
      <c r="AA28">
        <v>42.14808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8.8740000000000006</v>
      </c>
      <c r="AG28">
        <v>38.981999999999999</v>
      </c>
      <c r="AH28">
        <v>152.94049999999999</v>
      </c>
      <c r="AI28">
        <v>66.195999999999998</v>
      </c>
      <c r="AJ28">
        <v>0</v>
      </c>
      <c r="AK28">
        <v>50.379300000000001</v>
      </c>
      <c r="AL28">
        <v>79.364599999999996</v>
      </c>
      <c r="AM28">
        <v>5.2786799999999996</v>
      </c>
      <c r="AN28">
        <v>0.91823999999999995</v>
      </c>
      <c r="AO28">
        <v>29.4</v>
      </c>
      <c r="AP28">
        <v>11.529</v>
      </c>
      <c r="AQ28">
        <v>0</v>
      </c>
      <c r="AR28">
        <v>32.284799999999997</v>
      </c>
      <c r="AS28">
        <v>0</v>
      </c>
      <c r="AT28">
        <v>14.9968</v>
      </c>
      <c r="AU28">
        <v>0</v>
      </c>
      <c r="AV28">
        <v>0</v>
      </c>
      <c r="AW28">
        <v>53.213999999999999</v>
      </c>
      <c r="AX28">
        <v>37.264000000000003</v>
      </c>
      <c r="AY28">
        <v>0</v>
      </c>
      <c r="AZ28">
        <f t="shared" si="0"/>
        <v>73.86</v>
      </c>
      <c r="BA28">
        <f t="shared" si="1"/>
        <v>2871.422838</v>
      </c>
      <c r="BD28">
        <v>24.07</v>
      </c>
      <c r="BE28">
        <v>3.81</v>
      </c>
      <c r="BF28">
        <v>0.76</v>
      </c>
      <c r="BG28">
        <v>4.04</v>
      </c>
      <c r="BH28">
        <v>5.81</v>
      </c>
      <c r="BI28">
        <v>7.17</v>
      </c>
      <c r="BJ28">
        <v>3.11</v>
      </c>
      <c r="BK28">
        <v>4.2699999999999996</v>
      </c>
      <c r="BL28">
        <v>0.88</v>
      </c>
      <c r="BM28">
        <v>0</v>
      </c>
      <c r="BN28">
        <v>0.46</v>
      </c>
      <c r="BO28">
        <v>9.5500000000000007</v>
      </c>
      <c r="BP28">
        <v>3.98</v>
      </c>
      <c r="BQ28">
        <v>4.41</v>
      </c>
      <c r="BR28">
        <v>1.08</v>
      </c>
      <c r="BS28">
        <v>0.46</v>
      </c>
      <c r="BT28">
        <v>0</v>
      </c>
      <c r="BU28">
        <v>0</v>
      </c>
      <c r="BV28">
        <v>0</v>
      </c>
      <c r="BW28">
        <f t="shared" si="2"/>
        <v>73.86</v>
      </c>
    </row>
    <row r="29" spans="1:75">
      <c r="A29" t="s">
        <v>71</v>
      </c>
      <c r="B29">
        <v>0</v>
      </c>
      <c r="C29">
        <v>33.075000000000003</v>
      </c>
      <c r="D29">
        <v>9.4499999999999993</v>
      </c>
      <c r="E29">
        <v>0</v>
      </c>
      <c r="F29">
        <v>10.86</v>
      </c>
      <c r="G29">
        <v>5.43</v>
      </c>
      <c r="H29">
        <v>0</v>
      </c>
      <c r="I29">
        <v>47.128</v>
      </c>
      <c r="J29">
        <v>10.96</v>
      </c>
      <c r="K29">
        <v>215.533728</v>
      </c>
      <c r="L29">
        <v>653.15250000000003</v>
      </c>
      <c r="M29">
        <v>46</v>
      </c>
      <c r="N29">
        <v>118.125</v>
      </c>
      <c r="O29">
        <v>123.66562500000001</v>
      </c>
      <c r="P29">
        <v>124.875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0</v>
      </c>
      <c r="Z29">
        <v>6.5537999999999998</v>
      </c>
      <c r="AA29">
        <v>42.14808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8.8740000000000006</v>
      </c>
      <c r="AG29">
        <v>38.981999999999999</v>
      </c>
      <c r="AH29">
        <v>152.94049999999999</v>
      </c>
      <c r="AI29">
        <v>66.195999999999998</v>
      </c>
      <c r="AJ29">
        <v>0</v>
      </c>
      <c r="AK29">
        <v>50.379300000000001</v>
      </c>
      <c r="AL29">
        <v>83.664000000000001</v>
      </c>
      <c r="AM29">
        <v>5.2786799999999996</v>
      </c>
      <c r="AN29">
        <v>0.91823999999999995</v>
      </c>
      <c r="AO29">
        <v>29.4</v>
      </c>
      <c r="AP29">
        <v>11.529</v>
      </c>
      <c r="AQ29">
        <v>0</v>
      </c>
      <c r="AR29">
        <v>32.284799999999997</v>
      </c>
      <c r="AS29">
        <v>0</v>
      </c>
      <c r="AT29">
        <v>14.9968</v>
      </c>
      <c r="AU29">
        <v>0</v>
      </c>
      <c r="AV29">
        <v>0</v>
      </c>
      <c r="AW29">
        <v>53.213999999999999</v>
      </c>
      <c r="AX29">
        <v>37.264000000000003</v>
      </c>
      <c r="AY29">
        <v>0</v>
      </c>
      <c r="AZ29">
        <f t="shared" si="0"/>
        <v>73.92</v>
      </c>
      <c r="BA29">
        <f t="shared" si="1"/>
        <v>2869.2284380000001</v>
      </c>
      <c r="BD29">
        <v>24.07</v>
      </c>
      <c r="BE29">
        <v>3.81</v>
      </c>
      <c r="BF29">
        <v>0.76</v>
      </c>
      <c r="BG29">
        <v>4.04</v>
      </c>
      <c r="BH29">
        <v>5.81</v>
      </c>
      <c r="BI29">
        <v>7.17</v>
      </c>
      <c r="BJ29">
        <v>3.11</v>
      </c>
      <c r="BK29">
        <v>4.33</v>
      </c>
      <c r="BL29">
        <v>0.88</v>
      </c>
      <c r="BM29">
        <v>0</v>
      </c>
      <c r="BN29">
        <v>0.46</v>
      </c>
      <c r="BO29">
        <v>9.5500000000000007</v>
      </c>
      <c r="BP29">
        <v>3.98</v>
      </c>
      <c r="BQ29">
        <v>4.41</v>
      </c>
      <c r="BR29">
        <v>1.08</v>
      </c>
      <c r="BS29">
        <v>0.46</v>
      </c>
      <c r="BT29">
        <v>0</v>
      </c>
      <c r="BU29">
        <v>0</v>
      </c>
      <c r="BV29">
        <v>0</v>
      </c>
      <c r="BW29">
        <f t="shared" si="2"/>
        <v>73.92</v>
      </c>
    </row>
    <row r="30" spans="1:75">
      <c r="A30" t="s">
        <v>72</v>
      </c>
      <c r="B30">
        <v>0</v>
      </c>
      <c r="C30">
        <v>33.075000000000003</v>
      </c>
      <c r="D30">
        <v>9.4499999999999993</v>
      </c>
      <c r="E30">
        <v>0</v>
      </c>
      <c r="F30">
        <v>10.86</v>
      </c>
      <c r="G30">
        <v>5.43</v>
      </c>
      <c r="H30">
        <v>0</v>
      </c>
      <c r="I30">
        <v>47.128</v>
      </c>
      <c r="J30">
        <v>10.96</v>
      </c>
      <c r="K30">
        <v>215.533728</v>
      </c>
      <c r="L30">
        <v>653.15250000000003</v>
      </c>
      <c r="M30">
        <v>46</v>
      </c>
      <c r="N30">
        <v>118.125</v>
      </c>
      <c r="O30">
        <v>123.66562500000001</v>
      </c>
      <c r="P30">
        <v>124.875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0</v>
      </c>
      <c r="Z30">
        <v>6.5537999999999998</v>
      </c>
      <c r="AA30">
        <v>42.14808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8.8740000000000006</v>
      </c>
      <c r="AG30">
        <v>38.981999999999999</v>
      </c>
      <c r="AH30">
        <v>152.94049999999999</v>
      </c>
      <c r="AI30">
        <v>66.195999999999998</v>
      </c>
      <c r="AJ30">
        <v>0</v>
      </c>
      <c r="AK30">
        <v>50.379300000000001</v>
      </c>
      <c r="AL30">
        <v>83.664000000000001</v>
      </c>
      <c r="AM30">
        <v>5.2786799999999996</v>
      </c>
      <c r="AN30">
        <v>0.91823999999999995</v>
      </c>
      <c r="AO30">
        <v>29.4</v>
      </c>
      <c r="AP30">
        <v>11.529</v>
      </c>
      <c r="AQ30">
        <v>0</v>
      </c>
      <c r="AR30">
        <v>32.284799999999997</v>
      </c>
      <c r="AS30">
        <v>0</v>
      </c>
      <c r="AT30">
        <v>14.9968</v>
      </c>
      <c r="AU30">
        <v>0</v>
      </c>
      <c r="AV30">
        <v>0</v>
      </c>
      <c r="AW30">
        <v>53.213999999999999</v>
      </c>
      <c r="AX30">
        <v>37.264000000000003</v>
      </c>
      <c r="AY30">
        <v>0</v>
      </c>
      <c r="AZ30">
        <f t="shared" si="0"/>
        <v>73.92</v>
      </c>
      <c r="BA30">
        <f t="shared" si="1"/>
        <v>2869.2284380000001</v>
      </c>
      <c r="BD30">
        <v>24.07</v>
      </c>
      <c r="BE30">
        <v>3.81</v>
      </c>
      <c r="BF30">
        <v>0.76</v>
      </c>
      <c r="BG30">
        <v>4.04</v>
      </c>
      <c r="BH30">
        <v>5.81</v>
      </c>
      <c r="BI30">
        <v>7.17</v>
      </c>
      <c r="BJ30">
        <v>3.11</v>
      </c>
      <c r="BK30">
        <v>4.33</v>
      </c>
      <c r="BL30">
        <v>0.88</v>
      </c>
      <c r="BM30">
        <v>0</v>
      </c>
      <c r="BN30">
        <v>0.46</v>
      </c>
      <c r="BO30">
        <v>9.5500000000000007</v>
      </c>
      <c r="BP30">
        <v>3.98</v>
      </c>
      <c r="BQ30">
        <v>4.41</v>
      </c>
      <c r="BR30">
        <v>1.08</v>
      </c>
      <c r="BS30">
        <v>0.46</v>
      </c>
      <c r="BT30">
        <v>0</v>
      </c>
      <c r="BU30">
        <v>0</v>
      </c>
      <c r="BV30">
        <v>0</v>
      </c>
      <c r="BW30">
        <f t="shared" si="2"/>
        <v>73.92</v>
      </c>
    </row>
    <row r="31" spans="1:75">
      <c r="A31" t="s">
        <v>73</v>
      </c>
      <c r="B31">
        <v>0</v>
      </c>
      <c r="C31">
        <v>33.075000000000003</v>
      </c>
      <c r="D31">
        <v>9.4499999999999993</v>
      </c>
      <c r="E31">
        <v>0</v>
      </c>
      <c r="F31">
        <v>10.86</v>
      </c>
      <c r="G31">
        <v>5.43</v>
      </c>
      <c r="H31">
        <v>0</v>
      </c>
      <c r="I31">
        <v>47.128</v>
      </c>
      <c r="J31">
        <v>10.96</v>
      </c>
      <c r="K31">
        <v>215.533728</v>
      </c>
      <c r="L31">
        <v>653.15250000000003</v>
      </c>
      <c r="M31">
        <v>46</v>
      </c>
      <c r="N31">
        <v>118.125</v>
      </c>
      <c r="O31">
        <v>123.66562500000001</v>
      </c>
      <c r="P31">
        <v>124.875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0</v>
      </c>
      <c r="Z31">
        <v>6.5537999999999998</v>
      </c>
      <c r="AA31">
        <v>28.09872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8.8740000000000006</v>
      </c>
      <c r="AG31">
        <v>38.981999999999999</v>
      </c>
      <c r="AH31">
        <v>152.94049999999999</v>
      </c>
      <c r="AI31">
        <v>66.195999999999998</v>
      </c>
      <c r="AJ31">
        <v>0</v>
      </c>
      <c r="AK31">
        <v>50.379300000000001</v>
      </c>
      <c r="AL31">
        <v>83.664000000000001</v>
      </c>
      <c r="AM31">
        <v>5.2786799999999996</v>
      </c>
      <c r="AN31">
        <v>0.91823999999999995</v>
      </c>
      <c r="AO31">
        <v>29.4</v>
      </c>
      <c r="AP31">
        <v>11.529</v>
      </c>
      <c r="AQ31">
        <v>0</v>
      </c>
      <c r="AR31">
        <v>32.284799999999997</v>
      </c>
      <c r="AS31">
        <v>0</v>
      </c>
      <c r="AT31">
        <v>14.9968</v>
      </c>
      <c r="AU31">
        <v>0</v>
      </c>
      <c r="AV31">
        <v>0</v>
      </c>
      <c r="AW31">
        <v>53.213999999999999</v>
      </c>
      <c r="AX31">
        <v>37.264000000000003</v>
      </c>
      <c r="AY31">
        <v>0</v>
      </c>
      <c r="AZ31">
        <f t="shared" si="0"/>
        <v>73.91</v>
      </c>
      <c r="BA31">
        <f t="shared" si="1"/>
        <v>2855.1690779999999</v>
      </c>
      <c r="BD31">
        <v>24.07</v>
      </c>
      <c r="BE31">
        <v>3.81</v>
      </c>
      <c r="BF31">
        <v>0.76</v>
      </c>
      <c r="BG31">
        <v>4.04</v>
      </c>
      <c r="BH31">
        <v>5.81</v>
      </c>
      <c r="BI31">
        <v>7.17</v>
      </c>
      <c r="BJ31">
        <v>3.11</v>
      </c>
      <c r="BK31">
        <v>4.33</v>
      </c>
      <c r="BL31">
        <v>0.87</v>
      </c>
      <c r="BM31">
        <v>0</v>
      </c>
      <c r="BN31">
        <v>0.46</v>
      </c>
      <c r="BO31">
        <v>9.5500000000000007</v>
      </c>
      <c r="BP31">
        <v>3.98</v>
      </c>
      <c r="BQ31">
        <v>4.41</v>
      </c>
      <c r="BR31">
        <v>1.08</v>
      </c>
      <c r="BS31">
        <v>0.46</v>
      </c>
      <c r="BT31">
        <v>0</v>
      </c>
      <c r="BU31">
        <v>0</v>
      </c>
      <c r="BV31">
        <v>0</v>
      </c>
      <c r="BW31">
        <f t="shared" si="2"/>
        <v>73.91</v>
      </c>
    </row>
    <row r="32" spans="1:75">
      <c r="A32" t="s">
        <v>74</v>
      </c>
      <c r="B32">
        <v>0</v>
      </c>
      <c r="C32">
        <v>33.075000000000003</v>
      </c>
      <c r="D32">
        <v>9.4499999999999993</v>
      </c>
      <c r="E32">
        <v>0</v>
      </c>
      <c r="F32">
        <v>10.86</v>
      </c>
      <c r="G32">
        <v>5.43</v>
      </c>
      <c r="H32">
        <v>0</v>
      </c>
      <c r="I32">
        <v>47.128</v>
      </c>
      <c r="J32">
        <v>10.96</v>
      </c>
      <c r="K32">
        <v>215.533728</v>
      </c>
      <c r="L32">
        <v>653.15250000000003</v>
      </c>
      <c r="M32">
        <v>46</v>
      </c>
      <c r="N32">
        <v>118.125</v>
      </c>
      <c r="O32">
        <v>123.66562500000001</v>
      </c>
      <c r="P32">
        <v>124.875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0</v>
      </c>
      <c r="Z32">
        <v>6.5537999999999998</v>
      </c>
      <c r="AA32">
        <v>28.09872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8.8740000000000006</v>
      </c>
      <c r="AG32">
        <v>38.981999999999999</v>
      </c>
      <c r="AH32">
        <v>152.94049999999999</v>
      </c>
      <c r="AI32">
        <v>66.195999999999998</v>
      </c>
      <c r="AJ32">
        <v>0</v>
      </c>
      <c r="AK32">
        <v>50.379300000000001</v>
      </c>
      <c r="AL32">
        <v>83.664000000000001</v>
      </c>
      <c r="AM32">
        <v>5.2786799999999996</v>
      </c>
      <c r="AN32">
        <v>0.91823999999999995</v>
      </c>
      <c r="AO32">
        <v>29.4</v>
      </c>
      <c r="AP32">
        <v>11.529</v>
      </c>
      <c r="AQ32">
        <v>0</v>
      </c>
      <c r="AR32">
        <v>32.284799999999997</v>
      </c>
      <c r="AS32">
        <v>0</v>
      </c>
      <c r="AT32">
        <v>14.9968</v>
      </c>
      <c r="AU32">
        <v>0</v>
      </c>
      <c r="AV32">
        <v>0</v>
      </c>
      <c r="AW32">
        <v>53.213999999999999</v>
      </c>
      <c r="AX32">
        <v>37.264000000000003</v>
      </c>
      <c r="AY32">
        <v>0</v>
      </c>
      <c r="AZ32">
        <f t="shared" si="0"/>
        <v>73.91</v>
      </c>
      <c r="BA32">
        <f t="shared" si="1"/>
        <v>2855.1690779999999</v>
      </c>
      <c r="BD32">
        <v>24.07</v>
      </c>
      <c r="BE32">
        <v>3.81</v>
      </c>
      <c r="BF32">
        <v>0.76</v>
      </c>
      <c r="BG32">
        <v>4.04</v>
      </c>
      <c r="BH32">
        <v>5.81</v>
      </c>
      <c r="BI32">
        <v>7.17</v>
      </c>
      <c r="BJ32">
        <v>3.11</v>
      </c>
      <c r="BK32">
        <v>4.33</v>
      </c>
      <c r="BL32">
        <v>0.87</v>
      </c>
      <c r="BM32">
        <v>0</v>
      </c>
      <c r="BN32">
        <v>0.46</v>
      </c>
      <c r="BO32">
        <v>9.5500000000000007</v>
      </c>
      <c r="BP32">
        <v>3.98</v>
      </c>
      <c r="BQ32">
        <v>4.41</v>
      </c>
      <c r="BR32">
        <v>1.08</v>
      </c>
      <c r="BS32">
        <v>0.46</v>
      </c>
      <c r="BT32">
        <v>0</v>
      </c>
      <c r="BU32">
        <v>0</v>
      </c>
      <c r="BV32">
        <v>0</v>
      </c>
      <c r="BW32">
        <f t="shared" si="2"/>
        <v>73.91</v>
      </c>
    </row>
    <row r="33" spans="1:75">
      <c r="A33" t="s">
        <v>75</v>
      </c>
      <c r="B33">
        <v>0</v>
      </c>
      <c r="C33">
        <v>33.075000000000003</v>
      </c>
      <c r="D33">
        <v>9.4499999999999993</v>
      </c>
      <c r="E33">
        <v>0</v>
      </c>
      <c r="F33">
        <v>10.86</v>
      </c>
      <c r="G33">
        <v>5.43</v>
      </c>
      <c r="H33">
        <v>0</v>
      </c>
      <c r="I33">
        <v>47.128</v>
      </c>
      <c r="J33">
        <v>10.96</v>
      </c>
      <c r="K33">
        <v>215.533728</v>
      </c>
      <c r="L33">
        <v>653.15250000000003</v>
      </c>
      <c r="M33">
        <v>46</v>
      </c>
      <c r="N33">
        <v>118.125</v>
      </c>
      <c r="O33">
        <v>123.66562500000001</v>
      </c>
      <c r="P33">
        <v>124.875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0</v>
      </c>
      <c r="Z33">
        <v>13.1076</v>
      </c>
      <c r="AA33">
        <v>28.09872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8.8740000000000006</v>
      </c>
      <c r="AG33">
        <v>38.981999999999999</v>
      </c>
      <c r="AH33">
        <v>152.94049999999999</v>
      </c>
      <c r="AI33">
        <v>66.195999999999998</v>
      </c>
      <c r="AJ33">
        <v>0</v>
      </c>
      <c r="AK33">
        <v>50.379300000000001</v>
      </c>
      <c r="AL33">
        <v>83.664000000000001</v>
      </c>
      <c r="AM33">
        <v>5.2786799999999996</v>
      </c>
      <c r="AN33">
        <v>0.91823999999999995</v>
      </c>
      <c r="AO33">
        <v>28.812000000000001</v>
      </c>
      <c r="AP33">
        <v>11.529</v>
      </c>
      <c r="AQ33">
        <v>0</v>
      </c>
      <c r="AR33">
        <v>32.284799999999997</v>
      </c>
      <c r="AS33">
        <v>0</v>
      </c>
      <c r="AT33">
        <v>14.9968</v>
      </c>
      <c r="AU33">
        <v>0</v>
      </c>
      <c r="AV33">
        <v>0</v>
      </c>
      <c r="AW33">
        <v>53.213999999999999</v>
      </c>
      <c r="AX33">
        <v>37.264000000000003</v>
      </c>
      <c r="AY33">
        <v>0</v>
      </c>
      <c r="AZ33">
        <f t="shared" si="0"/>
        <v>73.91</v>
      </c>
      <c r="BA33">
        <f t="shared" si="1"/>
        <v>2861.1348779999998</v>
      </c>
      <c r="BD33">
        <v>24.07</v>
      </c>
      <c r="BE33">
        <v>3.81</v>
      </c>
      <c r="BF33">
        <v>0.76</v>
      </c>
      <c r="BG33">
        <v>4.04</v>
      </c>
      <c r="BH33">
        <v>5.81</v>
      </c>
      <c r="BI33">
        <v>7.17</v>
      </c>
      <c r="BJ33">
        <v>3.11</v>
      </c>
      <c r="BK33">
        <v>4.33</v>
      </c>
      <c r="BL33">
        <v>0.87</v>
      </c>
      <c r="BM33">
        <v>0</v>
      </c>
      <c r="BN33">
        <v>0.46</v>
      </c>
      <c r="BO33">
        <v>9.5500000000000007</v>
      </c>
      <c r="BP33">
        <v>3.98</v>
      </c>
      <c r="BQ33">
        <v>4.41</v>
      </c>
      <c r="BR33">
        <v>1.08</v>
      </c>
      <c r="BS33">
        <v>0.46</v>
      </c>
      <c r="BT33">
        <v>0</v>
      </c>
      <c r="BU33">
        <v>0</v>
      </c>
      <c r="BV33">
        <v>0</v>
      </c>
      <c r="BW33">
        <f t="shared" si="2"/>
        <v>73.91</v>
      </c>
    </row>
    <row r="34" spans="1:75">
      <c r="A34" t="s">
        <v>76</v>
      </c>
      <c r="B34">
        <v>0</v>
      </c>
      <c r="C34">
        <v>33.075000000000003</v>
      </c>
      <c r="D34">
        <v>9.4499999999999993</v>
      </c>
      <c r="E34">
        <v>0</v>
      </c>
      <c r="F34">
        <v>10.86</v>
      </c>
      <c r="G34">
        <v>5.43</v>
      </c>
      <c r="H34">
        <v>0</v>
      </c>
      <c r="I34">
        <v>47.128</v>
      </c>
      <c r="J34">
        <v>10.96</v>
      </c>
      <c r="K34">
        <v>215.533728</v>
      </c>
      <c r="L34">
        <v>653.15250000000003</v>
      </c>
      <c r="M34">
        <v>46</v>
      </c>
      <c r="N34">
        <v>118.125</v>
      </c>
      <c r="O34">
        <v>123.66562500000001</v>
      </c>
      <c r="P34">
        <v>124.875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0</v>
      </c>
      <c r="Z34">
        <v>13.1076</v>
      </c>
      <c r="AA34">
        <v>28.09872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8.8740000000000006</v>
      </c>
      <c r="AG34">
        <v>38.981999999999999</v>
      </c>
      <c r="AH34">
        <v>152.94049999999999</v>
      </c>
      <c r="AI34">
        <v>7.6379999999999999</v>
      </c>
      <c r="AJ34">
        <v>0</v>
      </c>
      <c r="AK34">
        <v>50.379300000000001</v>
      </c>
      <c r="AL34">
        <v>83.664000000000001</v>
      </c>
      <c r="AM34">
        <v>5.2786799999999996</v>
      </c>
      <c r="AN34">
        <v>0.91823999999999995</v>
      </c>
      <c r="AO34">
        <v>28.812000000000001</v>
      </c>
      <c r="AP34">
        <v>11.529</v>
      </c>
      <c r="AQ34">
        <v>0</v>
      </c>
      <c r="AR34">
        <v>32.284799999999997</v>
      </c>
      <c r="AS34">
        <v>0</v>
      </c>
      <c r="AT34">
        <v>14.9968</v>
      </c>
      <c r="AU34">
        <v>0</v>
      </c>
      <c r="AV34">
        <v>0</v>
      </c>
      <c r="AW34">
        <v>53.213999999999999</v>
      </c>
      <c r="AX34">
        <v>37.264000000000003</v>
      </c>
      <c r="AY34">
        <v>0</v>
      </c>
      <c r="AZ34">
        <f t="shared" si="0"/>
        <v>73.91</v>
      </c>
      <c r="BA34">
        <f t="shared" si="1"/>
        <v>2802.5768779999999</v>
      </c>
      <c r="BD34">
        <v>24.07</v>
      </c>
      <c r="BE34">
        <v>3.81</v>
      </c>
      <c r="BF34">
        <v>0.76</v>
      </c>
      <c r="BG34">
        <v>4.04</v>
      </c>
      <c r="BH34">
        <v>5.81</v>
      </c>
      <c r="BI34">
        <v>7.17</v>
      </c>
      <c r="BJ34">
        <v>3.11</v>
      </c>
      <c r="BK34">
        <v>4.33</v>
      </c>
      <c r="BL34">
        <v>0.87</v>
      </c>
      <c r="BM34">
        <v>0</v>
      </c>
      <c r="BN34">
        <v>0.46</v>
      </c>
      <c r="BO34">
        <v>9.5500000000000007</v>
      </c>
      <c r="BP34">
        <v>3.98</v>
      </c>
      <c r="BQ34">
        <v>4.41</v>
      </c>
      <c r="BR34">
        <v>1.08</v>
      </c>
      <c r="BS34">
        <v>0.46</v>
      </c>
      <c r="BT34">
        <v>0</v>
      </c>
      <c r="BU34">
        <v>0</v>
      </c>
      <c r="BV34">
        <v>0</v>
      </c>
      <c r="BW34">
        <f t="shared" si="2"/>
        <v>73.91</v>
      </c>
    </row>
    <row r="35" spans="1:75">
      <c r="A35" t="s">
        <v>77</v>
      </c>
      <c r="B35">
        <v>0</v>
      </c>
      <c r="C35">
        <v>33.075000000000003</v>
      </c>
      <c r="D35">
        <v>9.4499999999999993</v>
      </c>
      <c r="E35">
        <v>0</v>
      </c>
      <c r="F35">
        <v>10.86</v>
      </c>
      <c r="G35">
        <v>5.43</v>
      </c>
      <c r="H35">
        <v>0</v>
      </c>
      <c r="I35">
        <v>47.128</v>
      </c>
      <c r="J35">
        <v>10.96</v>
      </c>
      <c r="K35">
        <v>215.533728</v>
      </c>
      <c r="L35">
        <v>653.15250000000003</v>
      </c>
      <c r="M35">
        <v>46</v>
      </c>
      <c r="N35">
        <v>118.125</v>
      </c>
      <c r="O35">
        <v>123.66562500000001</v>
      </c>
      <c r="P35">
        <v>124.875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0</v>
      </c>
      <c r="Z35">
        <v>13.1076</v>
      </c>
      <c r="AA35">
        <v>14.128360000000001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8.8740000000000006</v>
      </c>
      <c r="AG35">
        <v>38.981999999999999</v>
      </c>
      <c r="AH35">
        <v>152.94049999999999</v>
      </c>
      <c r="AI35">
        <v>2.5459999999999998</v>
      </c>
      <c r="AJ35">
        <v>0</v>
      </c>
      <c r="AK35">
        <v>50.379300000000001</v>
      </c>
      <c r="AL35">
        <v>79.364599999999996</v>
      </c>
      <c r="AM35">
        <v>5.2786799999999996</v>
      </c>
      <c r="AN35">
        <v>0.91823999999999995</v>
      </c>
      <c r="AO35">
        <v>28.812000000000001</v>
      </c>
      <c r="AP35">
        <v>11.529</v>
      </c>
      <c r="AQ35">
        <v>0</v>
      </c>
      <c r="AR35">
        <v>32.284799999999997</v>
      </c>
      <c r="AS35">
        <v>0</v>
      </c>
      <c r="AT35">
        <v>14.9968</v>
      </c>
      <c r="AU35">
        <v>0</v>
      </c>
      <c r="AV35">
        <v>0</v>
      </c>
      <c r="AW35">
        <v>53.213999999999999</v>
      </c>
      <c r="AX35">
        <v>37.264000000000003</v>
      </c>
      <c r="AY35">
        <v>0</v>
      </c>
      <c r="AZ35">
        <f t="shared" si="0"/>
        <v>73.91</v>
      </c>
      <c r="BA35">
        <f t="shared" si="1"/>
        <v>2779.2151179999996</v>
      </c>
      <c r="BD35">
        <v>24.07</v>
      </c>
      <c r="BE35">
        <v>3.81</v>
      </c>
      <c r="BF35">
        <v>0.76</v>
      </c>
      <c r="BG35">
        <v>4.04</v>
      </c>
      <c r="BH35">
        <v>5.81</v>
      </c>
      <c r="BI35">
        <v>7.17</v>
      </c>
      <c r="BJ35">
        <v>3.11</v>
      </c>
      <c r="BK35">
        <v>4.33</v>
      </c>
      <c r="BL35">
        <v>0.87</v>
      </c>
      <c r="BM35">
        <v>0</v>
      </c>
      <c r="BN35">
        <v>0.46</v>
      </c>
      <c r="BO35">
        <v>9.5500000000000007</v>
      </c>
      <c r="BP35">
        <v>3.98</v>
      </c>
      <c r="BQ35">
        <v>4.41</v>
      </c>
      <c r="BR35">
        <v>1.08</v>
      </c>
      <c r="BS35">
        <v>0.46</v>
      </c>
      <c r="BT35">
        <v>0</v>
      </c>
      <c r="BU35">
        <v>0</v>
      </c>
      <c r="BV35">
        <v>0</v>
      </c>
      <c r="BW35">
        <f t="shared" si="2"/>
        <v>73.91</v>
      </c>
    </row>
    <row r="36" spans="1:75">
      <c r="A36" t="s">
        <v>78</v>
      </c>
      <c r="B36">
        <v>0</v>
      </c>
      <c r="C36">
        <v>33.075000000000003</v>
      </c>
      <c r="D36">
        <v>9.4499999999999993</v>
      </c>
      <c r="E36">
        <v>0</v>
      </c>
      <c r="F36">
        <v>10.86</v>
      </c>
      <c r="G36">
        <v>5.43</v>
      </c>
      <c r="H36">
        <v>0</v>
      </c>
      <c r="I36">
        <v>47.128</v>
      </c>
      <c r="J36">
        <v>10.96</v>
      </c>
      <c r="K36">
        <v>215.533728</v>
      </c>
      <c r="L36">
        <v>653.15250000000003</v>
      </c>
      <c r="M36">
        <v>46</v>
      </c>
      <c r="N36">
        <v>118.125</v>
      </c>
      <c r="O36">
        <v>123.66562500000001</v>
      </c>
      <c r="P36">
        <v>124.875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0</v>
      </c>
      <c r="Z36">
        <v>13.1076</v>
      </c>
      <c r="AA36">
        <v>14.128360000000001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8.8740000000000006</v>
      </c>
      <c r="AG36">
        <v>38.981999999999999</v>
      </c>
      <c r="AH36">
        <v>152.94049999999999</v>
      </c>
      <c r="AI36">
        <v>14.003</v>
      </c>
      <c r="AJ36">
        <v>0</v>
      </c>
      <c r="AK36">
        <v>50.379300000000001</v>
      </c>
      <c r="AL36">
        <v>79.364599999999996</v>
      </c>
      <c r="AM36">
        <v>0</v>
      </c>
      <c r="AN36">
        <v>0.91823999999999995</v>
      </c>
      <c r="AO36">
        <v>28.812000000000001</v>
      </c>
      <c r="AP36">
        <v>11.529</v>
      </c>
      <c r="AQ36">
        <v>0</v>
      </c>
      <c r="AR36">
        <v>32.284799999999997</v>
      </c>
      <c r="AS36">
        <v>0</v>
      </c>
      <c r="AT36">
        <v>14.9968</v>
      </c>
      <c r="AU36">
        <v>0</v>
      </c>
      <c r="AV36">
        <v>0</v>
      </c>
      <c r="AW36">
        <v>53.213999999999999</v>
      </c>
      <c r="AX36">
        <v>37.264000000000003</v>
      </c>
      <c r="AY36">
        <v>0</v>
      </c>
      <c r="AZ36">
        <f t="shared" si="0"/>
        <v>73.91</v>
      </c>
      <c r="BA36">
        <f t="shared" si="1"/>
        <v>2785.3934380000001</v>
      </c>
      <c r="BD36">
        <v>24.07</v>
      </c>
      <c r="BE36">
        <v>3.81</v>
      </c>
      <c r="BF36">
        <v>0.76</v>
      </c>
      <c r="BG36">
        <v>4.04</v>
      </c>
      <c r="BH36">
        <v>5.81</v>
      </c>
      <c r="BI36">
        <v>7.17</v>
      </c>
      <c r="BJ36">
        <v>3.11</v>
      </c>
      <c r="BK36">
        <v>4.33</v>
      </c>
      <c r="BL36">
        <v>0.87</v>
      </c>
      <c r="BM36">
        <v>0</v>
      </c>
      <c r="BN36">
        <v>0.46</v>
      </c>
      <c r="BO36">
        <v>9.5500000000000007</v>
      </c>
      <c r="BP36">
        <v>3.98</v>
      </c>
      <c r="BQ36">
        <v>4.41</v>
      </c>
      <c r="BR36">
        <v>1.08</v>
      </c>
      <c r="BS36">
        <v>0.46</v>
      </c>
      <c r="BT36">
        <v>0</v>
      </c>
      <c r="BU36">
        <v>0</v>
      </c>
      <c r="BV36">
        <v>0</v>
      </c>
      <c r="BW36">
        <f t="shared" si="2"/>
        <v>73.91</v>
      </c>
    </row>
    <row r="37" spans="1:75">
      <c r="A37" t="s">
        <v>79</v>
      </c>
      <c r="B37">
        <v>0</v>
      </c>
      <c r="C37">
        <v>33.075000000000003</v>
      </c>
      <c r="D37">
        <v>9.4499999999999993</v>
      </c>
      <c r="E37">
        <v>0</v>
      </c>
      <c r="F37">
        <v>10.86</v>
      </c>
      <c r="G37">
        <v>5.43</v>
      </c>
      <c r="H37">
        <v>0</v>
      </c>
      <c r="I37">
        <v>66.855999999999995</v>
      </c>
      <c r="J37">
        <v>2.1920000000000002</v>
      </c>
      <c r="K37">
        <v>215.533728</v>
      </c>
      <c r="L37">
        <v>653.15250000000003</v>
      </c>
      <c r="M37">
        <v>46</v>
      </c>
      <c r="N37">
        <v>118.125</v>
      </c>
      <c r="O37">
        <v>123.66562500000001</v>
      </c>
      <c r="P37">
        <v>123.75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147.515625</v>
      </c>
      <c r="X37">
        <v>0</v>
      </c>
      <c r="Y37">
        <v>0</v>
      </c>
      <c r="Z37">
        <v>13.1076</v>
      </c>
      <c r="AA37">
        <v>9.4009999999999998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8.8740000000000006</v>
      </c>
      <c r="AG37">
        <v>38.981999999999999</v>
      </c>
      <c r="AH37">
        <v>152.94049999999999</v>
      </c>
      <c r="AI37">
        <v>14.003</v>
      </c>
      <c r="AJ37">
        <v>0</v>
      </c>
      <c r="AK37">
        <v>50.379300000000001</v>
      </c>
      <c r="AL37">
        <v>79.364599999999996</v>
      </c>
      <c r="AM37">
        <v>0</v>
      </c>
      <c r="AN37">
        <v>0.91823999999999995</v>
      </c>
      <c r="AO37">
        <v>28.812000000000001</v>
      </c>
      <c r="AP37">
        <v>11.529</v>
      </c>
      <c r="AQ37">
        <v>0</v>
      </c>
      <c r="AR37">
        <v>32.284799999999997</v>
      </c>
      <c r="AS37">
        <v>0</v>
      </c>
      <c r="AT37">
        <v>14.9968</v>
      </c>
      <c r="AU37">
        <v>0</v>
      </c>
      <c r="AV37">
        <v>0</v>
      </c>
      <c r="AW37">
        <v>53.213999999999999</v>
      </c>
      <c r="AX37">
        <v>0</v>
      </c>
      <c r="AY37">
        <v>0</v>
      </c>
      <c r="AZ37">
        <f t="shared" si="0"/>
        <v>73.900000000000006</v>
      </c>
      <c r="BA37">
        <f t="shared" si="1"/>
        <v>2753.2270780000003</v>
      </c>
      <c r="BD37">
        <v>24.07</v>
      </c>
      <c r="BE37">
        <v>3.81</v>
      </c>
      <c r="BF37">
        <v>0.76</v>
      </c>
      <c r="BG37">
        <v>4.04</v>
      </c>
      <c r="BH37">
        <v>5.81</v>
      </c>
      <c r="BI37">
        <v>7.17</v>
      </c>
      <c r="BJ37">
        <v>3.11</v>
      </c>
      <c r="BK37">
        <v>4.33</v>
      </c>
      <c r="BL37">
        <v>0.87</v>
      </c>
      <c r="BM37">
        <v>0</v>
      </c>
      <c r="BN37">
        <v>0.46</v>
      </c>
      <c r="BO37">
        <v>9.5500000000000007</v>
      </c>
      <c r="BP37">
        <v>3.98</v>
      </c>
      <c r="BQ37">
        <v>4.41</v>
      </c>
      <c r="BR37">
        <v>1.08</v>
      </c>
      <c r="BS37">
        <v>0.45</v>
      </c>
      <c r="BT37">
        <v>0</v>
      </c>
      <c r="BU37">
        <v>0</v>
      </c>
      <c r="BV37">
        <v>0</v>
      </c>
      <c r="BW37">
        <f t="shared" si="2"/>
        <v>73.900000000000006</v>
      </c>
    </row>
    <row r="38" spans="1:75">
      <c r="A38" t="s">
        <v>80</v>
      </c>
      <c r="B38">
        <v>0</v>
      </c>
      <c r="C38">
        <v>33.075000000000003</v>
      </c>
      <c r="D38">
        <v>9.4499999999999993</v>
      </c>
      <c r="E38">
        <v>0</v>
      </c>
      <c r="F38">
        <v>10.86</v>
      </c>
      <c r="G38">
        <v>5.43</v>
      </c>
      <c r="H38">
        <v>0</v>
      </c>
      <c r="I38">
        <v>66.855999999999995</v>
      </c>
      <c r="J38">
        <v>2.1920000000000002</v>
      </c>
      <c r="K38">
        <v>215.533728</v>
      </c>
      <c r="L38">
        <v>653.15250000000003</v>
      </c>
      <c r="M38">
        <v>46</v>
      </c>
      <c r="N38">
        <v>118.125</v>
      </c>
      <c r="O38">
        <v>123.66562500000001</v>
      </c>
      <c r="P38">
        <v>123.75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147.515625</v>
      </c>
      <c r="X38">
        <v>0</v>
      </c>
      <c r="Y38">
        <v>0</v>
      </c>
      <c r="Z38">
        <v>13.1076</v>
      </c>
      <c r="AA38">
        <v>0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8.8740000000000006</v>
      </c>
      <c r="AG38">
        <v>38.981999999999999</v>
      </c>
      <c r="AH38">
        <v>152.94049999999999</v>
      </c>
      <c r="AI38">
        <v>14.003</v>
      </c>
      <c r="AJ38">
        <v>0</v>
      </c>
      <c r="AK38">
        <v>50.379300000000001</v>
      </c>
      <c r="AL38">
        <v>79.364599999999996</v>
      </c>
      <c r="AM38">
        <v>0</v>
      </c>
      <c r="AN38">
        <v>0.91823999999999995</v>
      </c>
      <c r="AO38">
        <v>28.812000000000001</v>
      </c>
      <c r="AP38">
        <v>11.529</v>
      </c>
      <c r="AQ38">
        <v>0</v>
      </c>
      <c r="AR38">
        <v>32.284799999999997</v>
      </c>
      <c r="AS38">
        <v>0</v>
      </c>
      <c r="AT38">
        <v>14.9968</v>
      </c>
      <c r="AU38">
        <v>0</v>
      </c>
      <c r="AV38">
        <v>0</v>
      </c>
      <c r="AW38">
        <v>53.213999999999999</v>
      </c>
      <c r="AX38">
        <v>0</v>
      </c>
      <c r="AY38">
        <v>0</v>
      </c>
      <c r="AZ38">
        <f t="shared" si="0"/>
        <v>73.900000000000006</v>
      </c>
      <c r="BA38">
        <f t="shared" si="1"/>
        <v>2743.8260780000001</v>
      </c>
      <c r="BD38">
        <v>24.07</v>
      </c>
      <c r="BE38">
        <v>3.81</v>
      </c>
      <c r="BF38">
        <v>0.76</v>
      </c>
      <c r="BG38">
        <v>4.04</v>
      </c>
      <c r="BH38">
        <v>5.81</v>
      </c>
      <c r="BI38">
        <v>7.17</v>
      </c>
      <c r="BJ38">
        <v>3.11</v>
      </c>
      <c r="BK38">
        <v>4.33</v>
      </c>
      <c r="BL38">
        <v>0.87</v>
      </c>
      <c r="BM38">
        <v>0</v>
      </c>
      <c r="BN38">
        <v>0.46</v>
      </c>
      <c r="BO38">
        <v>9.5500000000000007</v>
      </c>
      <c r="BP38">
        <v>3.98</v>
      </c>
      <c r="BQ38">
        <v>4.41</v>
      </c>
      <c r="BR38">
        <v>1.08</v>
      </c>
      <c r="BS38">
        <v>0.45</v>
      </c>
      <c r="BT38">
        <v>0</v>
      </c>
      <c r="BU38">
        <v>0</v>
      </c>
      <c r="BV38">
        <v>0</v>
      </c>
      <c r="BW38">
        <f t="shared" si="2"/>
        <v>73.900000000000006</v>
      </c>
    </row>
    <row r="39" spans="1:75">
      <c r="A39" t="s">
        <v>81</v>
      </c>
      <c r="B39">
        <v>0</v>
      </c>
      <c r="C39">
        <v>33.075000000000003</v>
      </c>
      <c r="D39">
        <v>9.4499999999999993</v>
      </c>
      <c r="E39">
        <v>0</v>
      </c>
      <c r="F39">
        <v>10.86</v>
      </c>
      <c r="G39">
        <v>5.43</v>
      </c>
      <c r="H39">
        <v>0</v>
      </c>
      <c r="I39">
        <v>66.855999999999995</v>
      </c>
      <c r="J39">
        <v>2.1920000000000002</v>
      </c>
      <c r="K39">
        <v>215.533728</v>
      </c>
      <c r="L39">
        <v>653.15250000000003</v>
      </c>
      <c r="M39">
        <v>46</v>
      </c>
      <c r="N39">
        <v>118.125</v>
      </c>
      <c r="O39">
        <v>123.66562500000001</v>
      </c>
      <c r="P39">
        <v>123.75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147.515625</v>
      </c>
      <c r="X39">
        <v>0</v>
      </c>
      <c r="Y39">
        <v>0</v>
      </c>
      <c r="Z39">
        <v>13.1076</v>
      </c>
      <c r="AA39">
        <v>0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8.8740000000000006</v>
      </c>
      <c r="AG39">
        <v>38.981999999999999</v>
      </c>
      <c r="AH39">
        <v>152.94049999999999</v>
      </c>
      <c r="AI39">
        <v>14.003</v>
      </c>
      <c r="AJ39">
        <v>0</v>
      </c>
      <c r="AK39">
        <v>50.379300000000001</v>
      </c>
      <c r="AL39">
        <v>79.364599999999996</v>
      </c>
      <c r="AM39">
        <v>0</v>
      </c>
      <c r="AN39">
        <v>0.91823999999999995</v>
      </c>
      <c r="AO39">
        <v>29.106000000000002</v>
      </c>
      <c r="AP39">
        <v>11.529</v>
      </c>
      <c r="AQ39">
        <v>0</v>
      </c>
      <c r="AR39">
        <v>26.904</v>
      </c>
      <c r="AS39">
        <v>0</v>
      </c>
      <c r="AT39">
        <v>14.9968</v>
      </c>
      <c r="AU39">
        <v>0</v>
      </c>
      <c r="AV39">
        <v>0</v>
      </c>
      <c r="AW39">
        <v>53.213999999999999</v>
      </c>
      <c r="AX39">
        <v>0</v>
      </c>
      <c r="AY39">
        <v>0</v>
      </c>
      <c r="AZ39">
        <f t="shared" si="0"/>
        <v>73.929999999999993</v>
      </c>
      <c r="BA39">
        <f t="shared" si="1"/>
        <v>2738.7692780000002</v>
      </c>
      <c r="BD39">
        <v>24.07</v>
      </c>
      <c r="BE39">
        <v>3.81</v>
      </c>
      <c r="BF39">
        <v>0.76</v>
      </c>
      <c r="BG39">
        <v>4.04</v>
      </c>
      <c r="BH39">
        <v>5.81</v>
      </c>
      <c r="BI39">
        <v>7.17</v>
      </c>
      <c r="BJ39">
        <v>3.11</v>
      </c>
      <c r="BK39">
        <v>4.33</v>
      </c>
      <c r="BL39">
        <v>0.87</v>
      </c>
      <c r="BM39">
        <v>0</v>
      </c>
      <c r="BN39">
        <v>0.48</v>
      </c>
      <c r="BO39">
        <v>9.5500000000000007</v>
      </c>
      <c r="BP39">
        <v>3.98</v>
      </c>
      <c r="BQ39">
        <v>4.41</v>
      </c>
      <c r="BR39">
        <v>1.08</v>
      </c>
      <c r="BS39">
        <v>0.46</v>
      </c>
      <c r="BT39">
        <v>0</v>
      </c>
      <c r="BU39">
        <v>0</v>
      </c>
      <c r="BV39">
        <v>0</v>
      </c>
      <c r="BW39">
        <f t="shared" si="2"/>
        <v>73.929999999999993</v>
      </c>
    </row>
    <row r="40" spans="1:75">
      <c r="A40" t="s">
        <v>82</v>
      </c>
      <c r="B40">
        <v>0</v>
      </c>
      <c r="C40">
        <v>33.075000000000003</v>
      </c>
      <c r="D40">
        <v>9.4499999999999993</v>
      </c>
      <c r="E40">
        <v>0</v>
      </c>
      <c r="F40">
        <v>10.86</v>
      </c>
      <c r="G40">
        <v>5.43</v>
      </c>
      <c r="H40">
        <v>0</v>
      </c>
      <c r="I40">
        <v>66.855999999999995</v>
      </c>
      <c r="J40">
        <v>2.1920000000000002</v>
      </c>
      <c r="K40">
        <v>215.533728</v>
      </c>
      <c r="L40">
        <v>653.15250000000003</v>
      </c>
      <c r="M40">
        <v>46</v>
      </c>
      <c r="N40">
        <v>118.125</v>
      </c>
      <c r="O40">
        <v>123.66562500000001</v>
      </c>
      <c r="P40">
        <v>123.75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147.515625</v>
      </c>
      <c r="X40">
        <v>0</v>
      </c>
      <c r="Y40">
        <v>0</v>
      </c>
      <c r="Z40">
        <v>13.1076</v>
      </c>
      <c r="AA40">
        <v>0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8.8740000000000006</v>
      </c>
      <c r="AG40">
        <v>38.981999999999999</v>
      </c>
      <c r="AH40">
        <v>152.94049999999999</v>
      </c>
      <c r="AI40">
        <v>14.003</v>
      </c>
      <c r="AJ40">
        <v>0</v>
      </c>
      <c r="AK40">
        <v>50.379300000000001</v>
      </c>
      <c r="AL40">
        <v>79.364599999999996</v>
      </c>
      <c r="AM40">
        <v>0</v>
      </c>
      <c r="AN40">
        <v>0.91823999999999995</v>
      </c>
      <c r="AO40">
        <v>29.106000000000002</v>
      </c>
      <c r="AP40">
        <v>11.529</v>
      </c>
      <c r="AQ40">
        <v>0</v>
      </c>
      <c r="AR40">
        <v>26.904</v>
      </c>
      <c r="AS40">
        <v>0</v>
      </c>
      <c r="AT40">
        <v>14.9968</v>
      </c>
      <c r="AU40">
        <v>0</v>
      </c>
      <c r="AV40">
        <v>0</v>
      </c>
      <c r="AW40">
        <v>53.213999999999999</v>
      </c>
      <c r="AX40">
        <v>0</v>
      </c>
      <c r="AY40">
        <v>0</v>
      </c>
      <c r="AZ40">
        <f t="shared" si="0"/>
        <v>73.929999999999993</v>
      </c>
      <c r="BA40">
        <f t="shared" si="1"/>
        <v>2738.7692780000002</v>
      </c>
      <c r="BD40">
        <v>24.07</v>
      </c>
      <c r="BE40">
        <v>3.81</v>
      </c>
      <c r="BF40">
        <v>0.76</v>
      </c>
      <c r="BG40">
        <v>4.04</v>
      </c>
      <c r="BH40">
        <v>5.81</v>
      </c>
      <c r="BI40">
        <v>7.17</v>
      </c>
      <c r="BJ40">
        <v>3.11</v>
      </c>
      <c r="BK40">
        <v>4.33</v>
      </c>
      <c r="BL40">
        <v>0.87</v>
      </c>
      <c r="BM40">
        <v>0</v>
      </c>
      <c r="BN40">
        <v>0.48</v>
      </c>
      <c r="BO40">
        <v>9.5500000000000007</v>
      </c>
      <c r="BP40">
        <v>3.98</v>
      </c>
      <c r="BQ40">
        <v>4.41</v>
      </c>
      <c r="BR40">
        <v>1.08</v>
      </c>
      <c r="BS40">
        <v>0.46</v>
      </c>
      <c r="BT40">
        <v>0</v>
      </c>
      <c r="BU40">
        <v>0</v>
      </c>
      <c r="BV40">
        <v>0</v>
      </c>
      <c r="BW40">
        <f t="shared" si="2"/>
        <v>73.929999999999993</v>
      </c>
    </row>
    <row r="41" spans="1:75">
      <c r="A41" t="s">
        <v>83</v>
      </c>
      <c r="B41">
        <v>0</v>
      </c>
      <c r="C41">
        <v>33.075000000000003</v>
      </c>
      <c r="D41">
        <v>9.4499999999999993</v>
      </c>
      <c r="E41">
        <v>0</v>
      </c>
      <c r="F41">
        <v>10.86</v>
      </c>
      <c r="G41">
        <v>5.43</v>
      </c>
      <c r="H41">
        <v>0</v>
      </c>
      <c r="I41">
        <v>66.855999999999995</v>
      </c>
      <c r="J41">
        <v>2.1920000000000002</v>
      </c>
      <c r="K41">
        <v>215.533728</v>
      </c>
      <c r="L41">
        <v>653.15250000000003</v>
      </c>
      <c r="M41">
        <v>46</v>
      </c>
      <c r="N41">
        <v>118.125</v>
      </c>
      <c r="O41">
        <v>123.66562500000001</v>
      </c>
      <c r="P41">
        <v>123.75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0</v>
      </c>
      <c r="Z41">
        <v>13.1076</v>
      </c>
      <c r="AA41">
        <v>0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8.8740000000000006</v>
      </c>
      <c r="AG41">
        <v>38.981999999999999</v>
      </c>
      <c r="AH41">
        <v>152.94049999999999</v>
      </c>
      <c r="AI41">
        <v>14.003</v>
      </c>
      <c r="AJ41">
        <v>0</v>
      </c>
      <c r="AK41">
        <v>50.379300000000001</v>
      </c>
      <c r="AL41">
        <v>79.364599999999996</v>
      </c>
      <c r="AM41">
        <v>0</v>
      </c>
      <c r="AN41">
        <v>0.91823999999999995</v>
      </c>
      <c r="AO41">
        <v>29.106000000000002</v>
      </c>
      <c r="AP41">
        <v>11.529</v>
      </c>
      <c r="AQ41">
        <v>0</v>
      </c>
      <c r="AR41">
        <v>26.904</v>
      </c>
      <c r="AS41">
        <v>0</v>
      </c>
      <c r="AT41">
        <v>14.9968</v>
      </c>
      <c r="AU41">
        <v>0</v>
      </c>
      <c r="AV41">
        <v>0</v>
      </c>
      <c r="AW41">
        <v>53.213999999999999</v>
      </c>
      <c r="AX41">
        <v>0</v>
      </c>
      <c r="AY41">
        <v>0</v>
      </c>
      <c r="AZ41">
        <f t="shared" si="0"/>
        <v>73.569999999999993</v>
      </c>
      <c r="BA41">
        <f t="shared" si="1"/>
        <v>2738.4092780000005</v>
      </c>
      <c r="BD41">
        <v>24.07</v>
      </c>
      <c r="BE41">
        <v>3.81</v>
      </c>
      <c r="BF41">
        <v>0.76</v>
      </c>
      <c r="BG41">
        <v>4.04</v>
      </c>
      <c r="BH41">
        <v>5.81</v>
      </c>
      <c r="BI41">
        <v>7.17</v>
      </c>
      <c r="BJ41">
        <v>3.11</v>
      </c>
      <c r="BK41">
        <v>3.97</v>
      </c>
      <c r="BL41">
        <v>0.87</v>
      </c>
      <c r="BM41">
        <v>0</v>
      </c>
      <c r="BN41">
        <v>0.48</v>
      </c>
      <c r="BO41">
        <v>9.5500000000000007</v>
      </c>
      <c r="BP41">
        <v>3.98</v>
      </c>
      <c r="BQ41">
        <v>4.41</v>
      </c>
      <c r="BR41">
        <v>1.08</v>
      </c>
      <c r="BS41">
        <v>0.46</v>
      </c>
      <c r="BT41">
        <v>0</v>
      </c>
      <c r="BU41">
        <v>0</v>
      </c>
      <c r="BV41">
        <v>0</v>
      </c>
      <c r="BW41">
        <f t="shared" si="2"/>
        <v>73.569999999999993</v>
      </c>
    </row>
    <row r="42" spans="1:75">
      <c r="A42" t="s">
        <v>84</v>
      </c>
      <c r="B42">
        <v>0</v>
      </c>
      <c r="C42">
        <v>33.075000000000003</v>
      </c>
      <c r="D42">
        <v>9.4499999999999993</v>
      </c>
      <c r="E42">
        <v>0</v>
      </c>
      <c r="F42">
        <v>10.86</v>
      </c>
      <c r="G42">
        <v>5.43</v>
      </c>
      <c r="H42">
        <v>0</v>
      </c>
      <c r="I42">
        <v>66.855999999999995</v>
      </c>
      <c r="J42">
        <v>2.1920000000000002</v>
      </c>
      <c r="K42">
        <v>215.533728</v>
      </c>
      <c r="L42">
        <v>653.15250000000003</v>
      </c>
      <c r="M42">
        <v>46</v>
      </c>
      <c r="N42">
        <v>118.125</v>
      </c>
      <c r="O42">
        <v>123.66562500000001</v>
      </c>
      <c r="P42">
        <v>123.75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0</v>
      </c>
      <c r="Z42">
        <v>13.1076</v>
      </c>
      <c r="AA42">
        <v>0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8.8740000000000006</v>
      </c>
      <c r="AG42">
        <v>38.981999999999999</v>
      </c>
      <c r="AH42">
        <v>152.94049999999999</v>
      </c>
      <c r="AI42">
        <v>14.003</v>
      </c>
      <c r="AJ42">
        <v>0</v>
      </c>
      <c r="AK42">
        <v>50.379300000000001</v>
      </c>
      <c r="AL42">
        <v>79.364599999999996</v>
      </c>
      <c r="AM42">
        <v>0</v>
      </c>
      <c r="AN42">
        <v>0.91823999999999995</v>
      </c>
      <c r="AO42">
        <v>29.106000000000002</v>
      </c>
      <c r="AP42">
        <v>11.529</v>
      </c>
      <c r="AQ42">
        <v>0</v>
      </c>
      <c r="AR42">
        <v>26.904</v>
      </c>
      <c r="AS42">
        <v>0</v>
      </c>
      <c r="AT42">
        <v>14.9968</v>
      </c>
      <c r="AU42">
        <v>0</v>
      </c>
      <c r="AV42">
        <v>0</v>
      </c>
      <c r="AW42">
        <v>53.213999999999999</v>
      </c>
      <c r="AX42">
        <v>0</v>
      </c>
      <c r="AY42">
        <v>0</v>
      </c>
      <c r="AZ42">
        <f t="shared" si="0"/>
        <v>73.64</v>
      </c>
      <c r="BA42">
        <f t="shared" si="1"/>
        <v>2738.4792780000002</v>
      </c>
      <c r="BD42">
        <v>24.07</v>
      </c>
      <c r="BE42">
        <v>3.81</v>
      </c>
      <c r="BF42">
        <v>0.76</v>
      </c>
      <c r="BG42">
        <v>4.04</v>
      </c>
      <c r="BH42">
        <v>5.81</v>
      </c>
      <c r="BI42">
        <v>7.17</v>
      </c>
      <c r="BJ42">
        <v>3.11</v>
      </c>
      <c r="BK42">
        <v>4.03</v>
      </c>
      <c r="BL42">
        <v>0.88</v>
      </c>
      <c r="BM42">
        <v>0</v>
      </c>
      <c r="BN42">
        <v>0.48</v>
      </c>
      <c r="BO42">
        <v>9.5500000000000007</v>
      </c>
      <c r="BP42">
        <v>3.98</v>
      </c>
      <c r="BQ42">
        <v>4.41</v>
      </c>
      <c r="BR42">
        <v>1.08</v>
      </c>
      <c r="BS42">
        <v>0.46</v>
      </c>
      <c r="BT42">
        <v>0</v>
      </c>
      <c r="BU42">
        <v>0</v>
      </c>
      <c r="BV42">
        <v>0</v>
      </c>
      <c r="BW42">
        <f t="shared" si="2"/>
        <v>73.64</v>
      </c>
    </row>
    <row r="43" spans="1:75">
      <c r="A43" t="s">
        <v>85</v>
      </c>
      <c r="B43">
        <v>0</v>
      </c>
      <c r="C43">
        <v>33.075000000000003</v>
      </c>
      <c r="D43">
        <v>9.4499999999999993</v>
      </c>
      <c r="E43">
        <v>0</v>
      </c>
      <c r="F43">
        <v>10.86</v>
      </c>
      <c r="G43">
        <v>5.43</v>
      </c>
      <c r="H43">
        <v>0</v>
      </c>
      <c r="I43">
        <v>66.855999999999995</v>
      </c>
      <c r="J43">
        <v>2.1920000000000002</v>
      </c>
      <c r="K43">
        <v>215.533728</v>
      </c>
      <c r="L43">
        <v>653.15250000000003</v>
      </c>
      <c r="M43">
        <v>46</v>
      </c>
      <c r="N43">
        <v>118.125</v>
      </c>
      <c r="O43">
        <v>123.66562500000001</v>
      </c>
      <c r="P43">
        <v>123.75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0</v>
      </c>
      <c r="Z43">
        <v>6.5537999999999998</v>
      </c>
      <c r="AA43">
        <v>0</v>
      </c>
      <c r="AB43">
        <v>39.510120000000001</v>
      </c>
      <c r="AC43">
        <v>19.35568</v>
      </c>
      <c r="AD43">
        <v>36.591700000000003</v>
      </c>
      <c r="AE43">
        <v>49.436556000000003</v>
      </c>
      <c r="AF43">
        <v>8.8740000000000006</v>
      </c>
      <c r="AG43">
        <v>38.981999999999999</v>
      </c>
      <c r="AH43">
        <v>152.94049999999999</v>
      </c>
      <c r="AI43">
        <v>14.003</v>
      </c>
      <c r="AJ43">
        <v>0</v>
      </c>
      <c r="AK43">
        <v>50.379300000000001</v>
      </c>
      <c r="AL43">
        <v>79.364599999999996</v>
      </c>
      <c r="AM43">
        <v>0</v>
      </c>
      <c r="AN43">
        <v>0.91823999999999995</v>
      </c>
      <c r="AO43">
        <v>28.224</v>
      </c>
      <c r="AP43">
        <v>11.529</v>
      </c>
      <c r="AQ43">
        <v>0</v>
      </c>
      <c r="AR43">
        <v>30.939599999999999</v>
      </c>
      <c r="AS43">
        <v>0</v>
      </c>
      <c r="AT43">
        <v>14.9968</v>
      </c>
      <c r="AU43">
        <v>0</v>
      </c>
      <c r="AV43">
        <v>0</v>
      </c>
      <c r="AW43">
        <v>53.213999999999999</v>
      </c>
      <c r="AX43">
        <v>0</v>
      </c>
      <c r="AY43">
        <v>0</v>
      </c>
      <c r="AZ43">
        <f t="shared" si="0"/>
        <v>73.789999999999992</v>
      </c>
      <c r="BA43">
        <f t="shared" si="1"/>
        <v>2725.5219500000003</v>
      </c>
      <c r="BD43">
        <v>24.07</v>
      </c>
      <c r="BE43">
        <v>3.81</v>
      </c>
      <c r="BF43">
        <v>0.67</v>
      </c>
      <c r="BG43">
        <v>4.04</v>
      </c>
      <c r="BH43">
        <v>5.81</v>
      </c>
      <c r="BI43">
        <v>7.17</v>
      </c>
      <c r="BJ43">
        <v>3.11</v>
      </c>
      <c r="BK43">
        <v>4.2699999999999996</v>
      </c>
      <c r="BL43">
        <v>0.88</v>
      </c>
      <c r="BM43">
        <v>0</v>
      </c>
      <c r="BN43">
        <v>0.48</v>
      </c>
      <c r="BO43">
        <v>9.5500000000000007</v>
      </c>
      <c r="BP43">
        <v>3.98</v>
      </c>
      <c r="BQ43">
        <v>4.41</v>
      </c>
      <c r="BR43">
        <v>1.08</v>
      </c>
      <c r="BS43">
        <v>0.46</v>
      </c>
      <c r="BT43">
        <v>0</v>
      </c>
      <c r="BU43">
        <v>0</v>
      </c>
      <c r="BV43">
        <v>0</v>
      </c>
      <c r="BW43">
        <f t="shared" si="2"/>
        <v>73.789999999999992</v>
      </c>
    </row>
    <row r="44" spans="1:75">
      <c r="A44" t="s">
        <v>86</v>
      </c>
      <c r="B44">
        <v>0</v>
      </c>
      <c r="C44">
        <v>33.075000000000003</v>
      </c>
      <c r="D44">
        <v>9.4499999999999993</v>
      </c>
      <c r="E44">
        <v>0</v>
      </c>
      <c r="F44">
        <v>10.86</v>
      </c>
      <c r="G44">
        <v>5.43</v>
      </c>
      <c r="H44">
        <v>0</v>
      </c>
      <c r="I44">
        <v>66.855999999999995</v>
      </c>
      <c r="J44">
        <v>2.1920000000000002</v>
      </c>
      <c r="K44">
        <v>215.533728</v>
      </c>
      <c r="L44">
        <v>653.15250000000003</v>
      </c>
      <c r="M44">
        <v>46</v>
      </c>
      <c r="N44">
        <v>118.125</v>
      </c>
      <c r="O44">
        <v>123.66562500000001</v>
      </c>
      <c r="P44">
        <v>123.75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0</v>
      </c>
      <c r="Z44">
        <v>6.5537999999999998</v>
      </c>
      <c r="AA44">
        <v>0</v>
      </c>
      <c r="AB44">
        <v>39.510120000000001</v>
      </c>
      <c r="AC44">
        <v>19.35568</v>
      </c>
      <c r="AD44">
        <v>36.591700000000003</v>
      </c>
      <c r="AE44">
        <v>49.436556000000003</v>
      </c>
      <c r="AF44">
        <v>8.8740000000000006</v>
      </c>
      <c r="AG44">
        <v>38.981999999999999</v>
      </c>
      <c r="AH44">
        <v>152.94049999999999</v>
      </c>
      <c r="AI44">
        <v>14.003</v>
      </c>
      <c r="AJ44">
        <v>0</v>
      </c>
      <c r="AK44">
        <v>50.379300000000001</v>
      </c>
      <c r="AL44">
        <v>79.364599999999996</v>
      </c>
      <c r="AM44">
        <v>0</v>
      </c>
      <c r="AN44">
        <v>0.91823999999999995</v>
      </c>
      <c r="AO44">
        <v>28.224</v>
      </c>
      <c r="AP44">
        <v>11.529</v>
      </c>
      <c r="AQ44">
        <v>0</v>
      </c>
      <c r="AR44">
        <v>30.939599999999999</v>
      </c>
      <c r="AS44">
        <v>0</v>
      </c>
      <c r="AT44">
        <v>14.9968</v>
      </c>
      <c r="AU44">
        <v>0</v>
      </c>
      <c r="AV44">
        <v>0</v>
      </c>
      <c r="AW44">
        <v>53.213999999999999</v>
      </c>
      <c r="AX44">
        <v>0</v>
      </c>
      <c r="AY44">
        <v>0</v>
      </c>
      <c r="AZ44">
        <f t="shared" si="0"/>
        <v>73.989999999999995</v>
      </c>
      <c r="BA44">
        <f t="shared" si="1"/>
        <v>2725.7219500000001</v>
      </c>
      <c r="BD44">
        <v>24.07</v>
      </c>
      <c r="BE44">
        <v>3.81</v>
      </c>
      <c r="BF44">
        <v>0.73</v>
      </c>
      <c r="BG44">
        <v>4.04</v>
      </c>
      <c r="BH44">
        <v>5.81</v>
      </c>
      <c r="BI44">
        <v>7.17</v>
      </c>
      <c r="BJ44">
        <v>3.11</v>
      </c>
      <c r="BK44">
        <v>4.37</v>
      </c>
      <c r="BL44">
        <v>0.92</v>
      </c>
      <c r="BM44">
        <v>0</v>
      </c>
      <c r="BN44">
        <v>0.48</v>
      </c>
      <c r="BO44">
        <v>9.5500000000000007</v>
      </c>
      <c r="BP44">
        <v>3.98</v>
      </c>
      <c r="BQ44">
        <v>4.41</v>
      </c>
      <c r="BR44">
        <v>1.08</v>
      </c>
      <c r="BS44">
        <v>0.46</v>
      </c>
      <c r="BT44">
        <v>0</v>
      </c>
      <c r="BU44">
        <v>0</v>
      </c>
      <c r="BV44">
        <v>0</v>
      </c>
      <c r="BW44">
        <f t="shared" si="2"/>
        <v>73.989999999999995</v>
      </c>
    </row>
    <row r="45" spans="1:75">
      <c r="A45" t="s">
        <v>87</v>
      </c>
      <c r="B45">
        <v>0</v>
      </c>
      <c r="C45">
        <v>33.075000000000003</v>
      </c>
      <c r="D45">
        <v>9.4499999999999993</v>
      </c>
      <c r="E45">
        <v>0</v>
      </c>
      <c r="F45">
        <v>10.86</v>
      </c>
      <c r="G45">
        <v>5.43</v>
      </c>
      <c r="H45">
        <v>0</v>
      </c>
      <c r="I45">
        <v>66.855999999999995</v>
      </c>
      <c r="J45">
        <v>2.1920000000000002</v>
      </c>
      <c r="K45">
        <v>215.533728</v>
      </c>
      <c r="L45">
        <v>653.15250000000003</v>
      </c>
      <c r="M45">
        <v>46</v>
      </c>
      <c r="N45">
        <v>118.125</v>
      </c>
      <c r="O45">
        <v>123.66562500000001</v>
      </c>
      <c r="P45">
        <v>124.875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0</v>
      </c>
      <c r="Z45">
        <v>6.5537999999999998</v>
      </c>
      <c r="AA45">
        <v>0</v>
      </c>
      <c r="AB45">
        <v>39.510120000000001</v>
      </c>
      <c r="AC45">
        <v>19.35568</v>
      </c>
      <c r="AD45">
        <v>36.591700000000003</v>
      </c>
      <c r="AE45">
        <v>49.436556000000003</v>
      </c>
      <c r="AF45">
        <v>8.8740000000000006</v>
      </c>
      <c r="AG45">
        <v>38.981999999999999</v>
      </c>
      <c r="AH45">
        <v>152.94049999999999</v>
      </c>
      <c r="AI45">
        <v>14.003</v>
      </c>
      <c r="AJ45">
        <v>0</v>
      </c>
      <c r="AK45">
        <v>50.379300000000001</v>
      </c>
      <c r="AL45">
        <v>79.364599999999996</v>
      </c>
      <c r="AM45">
        <v>0</v>
      </c>
      <c r="AN45">
        <v>0.91823999999999995</v>
      </c>
      <c r="AO45">
        <v>28.224</v>
      </c>
      <c r="AP45">
        <v>11.529</v>
      </c>
      <c r="AQ45">
        <v>0</v>
      </c>
      <c r="AR45">
        <v>30.939599999999999</v>
      </c>
      <c r="AS45">
        <v>0</v>
      </c>
      <c r="AT45">
        <v>14.9968</v>
      </c>
      <c r="AU45">
        <v>0</v>
      </c>
      <c r="AV45">
        <v>0</v>
      </c>
      <c r="AW45">
        <v>53.213999999999999</v>
      </c>
      <c r="AX45">
        <v>0</v>
      </c>
      <c r="AY45">
        <v>0</v>
      </c>
      <c r="AZ45">
        <f t="shared" si="0"/>
        <v>74.02</v>
      </c>
      <c r="BA45">
        <f t="shared" si="1"/>
        <v>2726.8769500000003</v>
      </c>
      <c r="BD45">
        <v>24.07</v>
      </c>
      <c r="BE45">
        <v>3.81</v>
      </c>
      <c r="BF45">
        <v>0.76</v>
      </c>
      <c r="BG45">
        <v>4.04</v>
      </c>
      <c r="BH45">
        <v>5.81</v>
      </c>
      <c r="BI45">
        <v>7.17</v>
      </c>
      <c r="BJ45">
        <v>3.11</v>
      </c>
      <c r="BK45">
        <v>4.37</v>
      </c>
      <c r="BL45">
        <v>0.92</v>
      </c>
      <c r="BM45">
        <v>0</v>
      </c>
      <c r="BN45">
        <v>0.48</v>
      </c>
      <c r="BO45">
        <v>9.5500000000000007</v>
      </c>
      <c r="BP45">
        <v>3.98</v>
      </c>
      <c r="BQ45">
        <v>4.41</v>
      </c>
      <c r="BR45">
        <v>1.08</v>
      </c>
      <c r="BS45">
        <v>0.46</v>
      </c>
      <c r="BT45">
        <v>0</v>
      </c>
      <c r="BU45">
        <v>0</v>
      </c>
      <c r="BV45">
        <v>0</v>
      </c>
      <c r="BW45">
        <f t="shared" si="2"/>
        <v>74.02</v>
      </c>
    </row>
    <row r="46" spans="1:75">
      <c r="A46" t="s">
        <v>88</v>
      </c>
      <c r="B46">
        <v>0</v>
      </c>
      <c r="C46">
        <v>33.075000000000003</v>
      </c>
      <c r="D46">
        <v>9.4499999999999993</v>
      </c>
      <c r="E46">
        <v>0</v>
      </c>
      <c r="F46">
        <v>10.86</v>
      </c>
      <c r="G46">
        <v>5.43</v>
      </c>
      <c r="H46">
        <v>0</v>
      </c>
      <c r="I46">
        <v>66.855999999999995</v>
      </c>
      <c r="J46">
        <v>2.1920000000000002</v>
      </c>
      <c r="K46">
        <v>215.533728</v>
      </c>
      <c r="L46">
        <v>653.15250000000003</v>
      </c>
      <c r="M46">
        <v>46</v>
      </c>
      <c r="N46">
        <v>118.125</v>
      </c>
      <c r="O46">
        <v>123.66562500000001</v>
      </c>
      <c r="P46">
        <v>124.875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0</v>
      </c>
      <c r="Z46">
        <v>6.5537999999999998</v>
      </c>
      <c r="AA46">
        <v>7.5839999999999996</v>
      </c>
      <c r="AB46">
        <v>39.510120000000001</v>
      </c>
      <c r="AC46">
        <v>19.35568</v>
      </c>
      <c r="AD46">
        <v>36.591700000000003</v>
      </c>
      <c r="AE46">
        <v>49.436556000000003</v>
      </c>
      <c r="AF46">
        <v>8.8740000000000006</v>
      </c>
      <c r="AG46">
        <v>38.981999999999999</v>
      </c>
      <c r="AH46">
        <v>152.94049999999999</v>
      </c>
      <c r="AI46">
        <v>14.003</v>
      </c>
      <c r="AJ46">
        <v>0</v>
      </c>
      <c r="AK46">
        <v>50.379300000000001</v>
      </c>
      <c r="AL46">
        <v>79.364599999999996</v>
      </c>
      <c r="AM46">
        <v>0</v>
      </c>
      <c r="AN46">
        <v>0.91823999999999995</v>
      </c>
      <c r="AO46">
        <v>28.224</v>
      </c>
      <c r="AP46">
        <v>11.529</v>
      </c>
      <c r="AQ46">
        <v>0</v>
      </c>
      <c r="AR46">
        <v>30.939599999999999</v>
      </c>
      <c r="AS46">
        <v>0</v>
      </c>
      <c r="AT46">
        <v>14.9968</v>
      </c>
      <c r="AU46">
        <v>0</v>
      </c>
      <c r="AV46">
        <v>0</v>
      </c>
      <c r="AW46">
        <v>53.213999999999999</v>
      </c>
      <c r="AX46">
        <v>0</v>
      </c>
      <c r="AY46">
        <v>0</v>
      </c>
      <c r="AZ46">
        <f t="shared" si="0"/>
        <v>74.02</v>
      </c>
      <c r="BA46">
        <f t="shared" si="1"/>
        <v>2734.4609500000006</v>
      </c>
      <c r="BD46">
        <v>24.07</v>
      </c>
      <c r="BE46">
        <v>3.81</v>
      </c>
      <c r="BF46">
        <v>0.76</v>
      </c>
      <c r="BG46">
        <v>4.04</v>
      </c>
      <c r="BH46">
        <v>5.81</v>
      </c>
      <c r="BI46">
        <v>7.17</v>
      </c>
      <c r="BJ46">
        <v>3.11</v>
      </c>
      <c r="BK46">
        <v>4.37</v>
      </c>
      <c r="BL46">
        <v>0.92</v>
      </c>
      <c r="BM46">
        <v>0</v>
      </c>
      <c r="BN46">
        <v>0.48</v>
      </c>
      <c r="BO46">
        <v>9.5500000000000007</v>
      </c>
      <c r="BP46">
        <v>3.98</v>
      </c>
      <c r="BQ46">
        <v>4.41</v>
      </c>
      <c r="BR46">
        <v>1.08</v>
      </c>
      <c r="BS46">
        <v>0.46</v>
      </c>
      <c r="BT46">
        <v>0</v>
      </c>
      <c r="BU46">
        <v>0</v>
      </c>
      <c r="BV46">
        <v>0</v>
      </c>
      <c r="BW46">
        <f t="shared" si="2"/>
        <v>74.02</v>
      </c>
    </row>
    <row r="47" spans="1:75">
      <c r="A47" t="s">
        <v>89</v>
      </c>
      <c r="B47">
        <v>0</v>
      </c>
      <c r="C47">
        <v>33.075000000000003</v>
      </c>
      <c r="D47">
        <v>9.4499999999999993</v>
      </c>
      <c r="E47">
        <v>0</v>
      </c>
      <c r="F47">
        <v>10.86</v>
      </c>
      <c r="G47">
        <v>5.43</v>
      </c>
      <c r="H47">
        <v>0</v>
      </c>
      <c r="I47">
        <v>66.855999999999995</v>
      </c>
      <c r="J47">
        <v>2.1920000000000002</v>
      </c>
      <c r="K47">
        <v>215.533728</v>
      </c>
      <c r="L47">
        <v>653.15250000000003</v>
      </c>
      <c r="M47">
        <v>46</v>
      </c>
      <c r="N47">
        <v>118.125</v>
      </c>
      <c r="O47">
        <v>123.66562500000001</v>
      </c>
      <c r="P47">
        <v>124.875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0</v>
      </c>
      <c r="Z47">
        <v>6.5537999999999998</v>
      </c>
      <c r="AA47">
        <v>14.04936</v>
      </c>
      <c r="AB47">
        <v>39.510120000000001</v>
      </c>
      <c r="AC47">
        <v>19.35568</v>
      </c>
      <c r="AD47">
        <v>36.591700000000003</v>
      </c>
      <c r="AE47">
        <v>49.436556000000003</v>
      </c>
      <c r="AF47">
        <v>8.8740000000000006</v>
      </c>
      <c r="AG47">
        <v>38.981999999999999</v>
      </c>
      <c r="AH47">
        <v>152.94049999999999</v>
      </c>
      <c r="AI47">
        <v>14.003</v>
      </c>
      <c r="AJ47">
        <v>0</v>
      </c>
      <c r="AK47">
        <v>50.379300000000001</v>
      </c>
      <c r="AL47">
        <v>79.364599999999996</v>
      </c>
      <c r="AM47">
        <v>0</v>
      </c>
      <c r="AN47">
        <v>0.91823999999999995</v>
      </c>
      <c r="AO47">
        <v>28.224</v>
      </c>
      <c r="AP47">
        <v>11.529</v>
      </c>
      <c r="AQ47">
        <v>0</v>
      </c>
      <c r="AR47">
        <v>30.939599999999999</v>
      </c>
      <c r="AS47">
        <v>0</v>
      </c>
      <c r="AT47">
        <v>14.9968</v>
      </c>
      <c r="AU47">
        <v>0</v>
      </c>
      <c r="AV47">
        <v>0</v>
      </c>
      <c r="AW47">
        <v>53.213999999999999</v>
      </c>
      <c r="AX47">
        <v>0</v>
      </c>
      <c r="AY47">
        <v>0</v>
      </c>
      <c r="AZ47">
        <f t="shared" si="0"/>
        <v>73.98</v>
      </c>
      <c r="BA47">
        <f t="shared" si="1"/>
        <v>2740.8863100000003</v>
      </c>
      <c r="BD47">
        <v>24.07</v>
      </c>
      <c r="BE47">
        <v>3.81</v>
      </c>
      <c r="BF47">
        <v>0.76</v>
      </c>
      <c r="BG47">
        <v>4.04</v>
      </c>
      <c r="BH47">
        <v>5.81</v>
      </c>
      <c r="BI47">
        <v>7.17</v>
      </c>
      <c r="BJ47">
        <v>3.11</v>
      </c>
      <c r="BK47">
        <v>4.37</v>
      </c>
      <c r="BL47">
        <v>0.92</v>
      </c>
      <c r="BM47">
        <v>0</v>
      </c>
      <c r="BN47">
        <v>0.48</v>
      </c>
      <c r="BO47">
        <v>9.5500000000000007</v>
      </c>
      <c r="BP47">
        <v>3.98</v>
      </c>
      <c r="BQ47">
        <v>4.41</v>
      </c>
      <c r="BR47">
        <v>1.08</v>
      </c>
      <c r="BS47">
        <v>0.42</v>
      </c>
      <c r="BT47">
        <v>0</v>
      </c>
      <c r="BU47">
        <v>0</v>
      </c>
      <c r="BV47">
        <v>0</v>
      </c>
      <c r="BW47">
        <f t="shared" si="2"/>
        <v>73.98</v>
      </c>
    </row>
    <row r="48" spans="1:75">
      <c r="A48" t="s">
        <v>90</v>
      </c>
      <c r="B48">
        <v>0</v>
      </c>
      <c r="C48">
        <v>33.075000000000003</v>
      </c>
      <c r="D48">
        <v>9.4499999999999993</v>
      </c>
      <c r="E48">
        <v>0</v>
      </c>
      <c r="F48">
        <v>10.86</v>
      </c>
      <c r="G48">
        <v>5.43</v>
      </c>
      <c r="H48">
        <v>0</v>
      </c>
      <c r="I48">
        <v>66.855999999999995</v>
      </c>
      <c r="J48">
        <v>2.1920000000000002</v>
      </c>
      <c r="K48">
        <v>215.533728</v>
      </c>
      <c r="L48">
        <v>653.15250000000003</v>
      </c>
      <c r="M48">
        <v>46</v>
      </c>
      <c r="N48">
        <v>118.125</v>
      </c>
      <c r="O48">
        <v>123.66562500000001</v>
      </c>
      <c r="P48">
        <v>124.875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0</v>
      </c>
      <c r="Z48">
        <v>6.5537999999999998</v>
      </c>
      <c r="AA48">
        <v>14.04936</v>
      </c>
      <c r="AB48">
        <v>39.510120000000001</v>
      </c>
      <c r="AC48">
        <v>19.35568</v>
      </c>
      <c r="AD48">
        <v>36.591700000000003</v>
      </c>
      <c r="AE48">
        <v>49.436556000000003</v>
      </c>
      <c r="AF48">
        <v>8.8740000000000006</v>
      </c>
      <c r="AG48">
        <v>38.981999999999999</v>
      </c>
      <c r="AH48">
        <v>152.94049999999999</v>
      </c>
      <c r="AI48">
        <v>14.003</v>
      </c>
      <c r="AJ48">
        <v>0</v>
      </c>
      <c r="AK48">
        <v>50.379300000000001</v>
      </c>
      <c r="AL48">
        <v>79.364599999999996</v>
      </c>
      <c r="AM48">
        <v>0</v>
      </c>
      <c r="AN48">
        <v>0.91823999999999995</v>
      </c>
      <c r="AO48">
        <v>28.224</v>
      </c>
      <c r="AP48">
        <v>11.529</v>
      </c>
      <c r="AQ48">
        <v>0</v>
      </c>
      <c r="AR48">
        <v>30.939599999999999</v>
      </c>
      <c r="AS48">
        <v>0</v>
      </c>
      <c r="AT48">
        <v>14.9968</v>
      </c>
      <c r="AU48">
        <v>0</v>
      </c>
      <c r="AV48">
        <v>0</v>
      </c>
      <c r="AW48">
        <v>53.213999999999999</v>
      </c>
      <c r="AX48">
        <v>0</v>
      </c>
      <c r="AY48">
        <v>0</v>
      </c>
      <c r="AZ48">
        <f t="shared" si="0"/>
        <v>73.98</v>
      </c>
      <c r="BA48">
        <f t="shared" si="1"/>
        <v>2740.8863100000003</v>
      </c>
      <c r="BD48">
        <v>24.07</v>
      </c>
      <c r="BE48">
        <v>3.81</v>
      </c>
      <c r="BF48">
        <v>0.76</v>
      </c>
      <c r="BG48">
        <v>4.04</v>
      </c>
      <c r="BH48">
        <v>5.81</v>
      </c>
      <c r="BI48">
        <v>7.17</v>
      </c>
      <c r="BJ48">
        <v>3.11</v>
      </c>
      <c r="BK48">
        <v>4.37</v>
      </c>
      <c r="BL48">
        <v>0.92</v>
      </c>
      <c r="BM48">
        <v>0</v>
      </c>
      <c r="BN48">
        <v>0.48</v>
      </c>
      <c r="BO48">
        <v>9.5500000000000007</v>
      </c>
      <c r="BP48">
        <v>3.98</v>
      </c>
      <c r="BQ48">
        <v>4.41</v>
      </c>
      <c r="BR48">
        <v>1.08</v>
      </c>
      <c r="BS48">
        <v>0.42</v>
      </c>
      <c r="BT48">
        <v>0</v>
      </c>
      <c r="BU48">
        <v>0</v>
      </c>
      <c r="BV48">
        <v>0</v>
      </c>
      <c r="BW48">
        <f t="shared" si="2"/>
        <v>73.98</v>
      </c>
    </row>
    <row r="49" spans="1:75">
      <c r="A49" t="s">
        <v>91</v>
      </c>
      <c r="B49">
        <v>0</v>
      </c>
      <c r="C49">
        <v>33.075000000000003</v>
      </c>
      <c r="D49">
        <v>9.4499999999999993</v>
      </c>
      <c r="E49">
        <v>0</v>
      </c>
      <c r="F49">
        <v>10.86</v>
      </c>
      <c r="G49">
        <v>5.43</v>
      </c>
      <c r="H49">
        <v>0</v>
      </c>
      <c r="I49">
        <v>66.855999999999995</v>
      </c>
      <c r="J49">
        <v>2.1920000000000002</v>
      </c>
      <c r="K49">
        <v>215.533728</v>
      </c>
      <c r="L49">
        <v>653.15250000000003</v>
      </c>
      <c r="M49">
        <v>46</v>
      </c>
      <c r="N49">
        <v>118.125</v>
      </c>
      <c r="O49">
        <v>123.66562500000001</v>
      </c>
      <c r="P49">
        <v>124.875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0</v>
      </c>
      <c r="Z49">
        <v>6.5537999999999998</v>
      </c>
      <c r="AA49">
        <v>14.04936</v>
      </c>
      <c r="AB49">
        <v>26.34008</v>
      </c>
      <c r="AC49">
        <v>19.35568</v>
      </c>
      <c r="AD49">
        <v>36.591700000000003</v>
      </c>
      <c r="AE49">
        <v>49.436556000000003</v>
      </c>
      <c r="AF49">
        <v>8.8740000000000006</v>
      </c>
      <c r="AG49">
        <v>38.981999999999999</v>
      </c>
      <c r="AH49">
        <v>152.94049999999999</v>
      </c>
      <c r="AI49">
        <v>14.003</v>
      </c>
      <c r="AJ49">
        <v>0</v>
      </c>
      <c r="AK49">
        <v>50.379300000000001</v>
      </c>
      <c r="AL49">
        <v>79.364599999999996</v>
      </c>
      <c r="AM49">
        <v>0</v>
      </c>
      <c r="AN49">
        <v>0.91823999999999995</v>
      </c>
      <c r="AO49">
        <v>28.224</v>
      </c>
      <c r="AP49">
        <v>11.529</v>
      </c>
      <c r="AQ49">
        <v>0</v>
      </c>
      <c r="AR49">
        <v>30.939599999999999</v>
      </c>
      <c r="AS49">
        <v>0</v>
      </c>
      <c r="AT49">
        <v>14.9968</v>
      </c>
      <c r="AU49">
        <v>0</v>
      </c>
      <c r="AV49">
        <v>0</v>
      </c>
      <c r="AW49">
        <v>53.213999999999999</v>
      </c>
      <c r="AX49">
        <v>0</v>
      </c>
      <c r="AY49">
        <v>0</v>
      </c>
      <c r="AZ49">
        <f t="shared" si="0"/>
        <v>73.430000000000007</v>
      </c>
      <c r="BA49">
        <f t="shared" si="1"/>
        <v>2727.1662700000002</v>
      </c>
      <c r="BD49">
        <v>24.07</v>
      </c>
      <c r="BE49">
        <v>3.81</v>
      </c>
      <c r="BF49">
        <v>0.76</v>
      </c>
      <c r="BG49">
        <v>4.04</v>
      </c>
      <c r="BH49">
        <v>5.81</v>
      </c>
      <c r="BI49">
        <v>7.17</v>
      </c>
      <c r="BJ49">
        <v>3.11</v>
      </c>
      <c r="BK49">
        <v>3.79</v>
      </c>
      <c r="BL49">
        <v>0.92</v>
      </c>
      <c r="BM49">
        <v>0</v>
      </c>
      <c r="BN49">
        <v>0.48</v>
      </c>
      <c r="BO49">
        <v>9.5500000000000007</v>
      </c>
      <c r="BP49">
        <v>3.98</v>
      </c>
      <c r="BQ49">
        <v>4.41</v>
      </c>
      <c r="BR49">
        <v>1.08</v>
      </c>
      <c r="BS49">
        <v>0.45</v>
      </c>
      <c r="BT49">
        <v>0</v>
      </c>
      <c r="BU49">
        <v>0</v>
      </c>
      <c r="BV49">
        <v>0</v>
      </c>
      <c r="BW49">
        <f t="shared" si="2"/>
        <v>73.430000000000007</v>
      </c>
    </row>
    <row r="50" spans="1:75">
      <c r="A50" t="s">
        <v>92</v>
      </c>
      <c r="B50">
        <v>0</v>
      </c>
      <c r="C50">
        <v>33.075000000000003</v>
      </c>
      <c r="D50">
        <v>9.4499999999999993</v>
      </c>
      <c r="E50">
        <v>0</v>
      </c>
      <c r="F50">
        <v>10.86</v>
      </c>
      <c r="G50">
        <v>5.43</v>
      </c>
      <c r="H50">
        <v>0</v>
      </c>
      <c r="I50">
        <v>66.855999999999995</v>
      </c>
      <c r="J50">
        <v>2.1920000000000002</v>
      </c>
      <c r="K50">
        <v>215.533728</v>
      </c>
      <c r="L50">
        <v>653.15250000000003</v>
      </c>
      <c r="M50">
        <v>46</v>
      </c>
      <c r="N50">
        <v>118.125</v>
      </c>
      <c r="O50">
        <v>123.66562500000001</v>
      </c>
      <c r="P50">
        <v>124.875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0</v>
      </c>
      <c r="Z50">
        <v>6.5537999999999998</v>
      </c>
      <c r="AA50">
        <v>14.04936</v>
      </c>
      <c r="AB50">
        <v>26.34008</v>
      </c>
      <c r="AC50">
        <v>19.35568</v>
      </c>
      <c r="AD50">
        <v>36.591700000000003</v>
      </c>
      <c r="AE50">
        <v>49.436556000000003</v>
      </c>
      <c r="AF50">
        <v>8.8740000000000006</v>
      </c>
      <c r="AG50">
        <v>38.981999999999999</v>
      </c>
      <c r="AH50">
        <v>152.94049999999999</v>
      </c>
      <c r="AI50">
        <v>14.003</v>
      </c>
      <c r="AJ50">
        <v>0</v>
      </c>
      <c r="AK50">
        <v>50.379300000000001</v>
      </c>
      <c r="AL50">
        <v>79.364599999999996</v>
      </c>
      <c r="AM50">
        <v>0</v>
      </c>
      <c r="AN50">
        <v>0.91823999999999995</v>
      </c>
      <c r="AO50">
        <v>28.224</v>
      </c>
      <c r="AP50">
        <v>11.529</v>
      </c>
      <c r="AQ50">
        <v>0</v>
      </c>
      <c r="AR50">
        <v>30.939599999999999</v>
      </c>
      <c r="AS50">
        <v>0</v>
      </c>
      <c r="AT50">
        <v>14.9968</v>
      </c>
      <c r="AU50">
        <v>0</v>
      </c>
      <c r="AV50">
        <v>0</v>
      </c>
      <c r="AW50">
        <v>53.213999999999999</v>
      </c>
      <c r="AX50">
        <v>0</v>
      </c>
      <c r="AY50">
        <v>0</v>
      </c>
      <c r="AZ50">
        <f t="shared" si="0"/>
        <v>73.430000000000007</v>
      </c>
      <c r="BA50">
        <f t="shared" si="1"/>
        <v>2727.1662700000002</v>
      </c>
      <c r="BD50">
        <v>24.07</v>
      </c>
      <c r="BE50">
        <v>3.81</v>
      </c>
      <c r="BF50">
        <v>0.76</v>
      </c>
      <c r="BG50">
        <v>4.04</v>
      </c>
      <c r="BH50">
        <v>5.81</v>
      </c>
      <c r="BI50">
        <v>7.17</v>
      </c>
      <c r="BJ50">
        <v>3.11</v>
      </c>
      <c r="BK50">
        <v>3.79</v>
      </c>
      <c r="BL50">
        <v>0.92</v>
      </c>
      <c r="BM50">
        <v>0</v>
      </c>
      <c r="BN50">
        <v>0.48</v>
      </c>
      <c r="BO50">
        <v>9.5500000000000007</v>
      </c>
      <c r="BP50">
        <v>3.98</v>
      </c>
      <c r="BQ50">
        <v>4.41</v>
      </c>
      <c r="BR50">
        <v>1.08</v>
      </c>
      <c r="BS50">
        <v>0.45</v>
      </c>
      <c r="BT50">
        <v>0</v>
      </c>
      <c r="BU50">
        <v>0</v>
      </c>
      <c r="BV50">
        <v>0</v>
      </c>
      <c r="BW50">
        <f t="shared" si="2"/>
        <v>73.430000000000007</v>
      </c>
    </row>
    <row r="51" spans="1:75">
      <c r="A51" t="s">
        <v>93</v>
      </c>
      <c r="B51">
        <v>0</v>
      </c>
      <c r="C51">
        <v>33.075000000000003</v>
      </c>
      <c r="D51">
        <v>9.4499999999999993</v>
      </c>
      <c r="E51">
        <v>0</v>
      </c>
      <c r="F51">
        <v>10.86</v>
      </c>
      <c r="G51">
        <v>5.43</v>
      </c>
      <c r="H51">
        <v>0</v>
      </c>
      <c r="I51">
        <v>66.855999999999995</v>
      </c>
      <c r="J51">
        <v>2.1920000000000002</v>
      </c>
      <c r="K51">
        <v>215.533728</v>
      </c>
      <c r="L51">
        <v>653.15250000000003</v>
      </c>
      <c r="M51">
        <v>46</v>
      </c>
      <c r="N51">
        <v>118.125</v>
      </c>
      <c r="O51">
        <v>123.66562500000001</v>
      </c>
      <c r="P51">
        <v>124.875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147.515625</v>
      </c>
      <c r="X51">
        <v>0</v>
      </c>
      <c r="Y51">
        <v>0</v>
      </c>
      <c r="Z51">
        <v>6.5537999999999998</v>
      </c>
      <c r="AA51">
        <v>14.04936</v>
      </c>
      <c r="AB51">
        <v>26.34008</v>
      </c>
      <c r="AC51">
        <v>19.35568</v>
      </c>
      <c r="AD51">
        <v>36.591700000000003</v>
      </c>
      <c r="AE51">
        <v>49.436556000000003</v>
      </c>
      <c r="AF51">
        <v>8.8740000000000006</v>
      </c>
      <c r="AG51">
        <v>38.981999999999999</v>
      </c>
      <c r="AH51">
        <v>152.94049999999999</v>
      </c>
      <c r="AI51">
        <v>3.1825000000000001</v>
      </c>
      <c r="AJ51">
        <v>0</v>
      </c>
      <c r="AK51">
        <v>50.379300000000001</v>
      </c>
      <c r="AL51">
        <v>79.364599999999996</v>
      </c>
      <c r="AM51">
        <v>0</v>
      </c>
      <c r="AN51">
        <v>0.91823999999999995</v>
      </c>
      <c r="AO51">
        <v>28.224</v>
      </c>
      <c r="AP51">
        <v>11.529</v>
      </c>
      <c r="AQ51">
        <v>15.12</v>
      </c>
      <c r="AR51">
        <v>30.939599999999999</v>
      </c>
      <c r="AS51">
        <v>0</v>
      </c>
      <c r="AT51">
        <v>14.9968</v>
      </c>
      <c r="AU51">
        <v>0</v>
      </c>
      <c r="AV51">
        <v>0</v>
      </c>
      <c r="AW51">
        <v>53.213999999999999</v>
      </c>
      <c r="AX51">
        <v>0</v>
      </c>
      <c r="AY51">
        <v>0</v>
      </c>
      <c r="AZ51">
        <f t="shared" si="0"/>
        <v>73.430000000000007</v>
      </c>
      <c r="BA51">
        <f t="shared" si="1"/>
        <v>2731.4657699999998</v>
      </c>
      <c r="BD51">
        <v>24.07</v>
      </c>
      <c r="BE51">
        <v>3.81</v>
      </c>
      <c r="BF51">
        <v>0.76</v>
      </c>
      <c r="BG51">
        <v>4.04</v>
      </c>
      <c r="BH51">
        <v>5.81</v>
      </c>
      <c r="BI51">
        <v>7.17</v>
      </c>
      <c r="BJ51">
        <v>3.11</v>
      </c>
      <c r="BK51">
        <v>3.79</v>
      </c>
      <c r="BL51">
        <v>0.92</v>
      </c>
      <c r="BM51">
        <v>0</v>
      </c>
      <c r="BN51">
        <v>0.48</v>
      </c>
      <c r="BO51">
        <v>9.5500000000000007</v>
      </c>
      <c r="BP51">
        <v>3.98</v>
      </c>
      <c r="BQ51">
        <v>4.41</v>
      </c>
      <c r="BR51">
        <v>1.08</v>
      </c>
      <c r="BS51">
        <v>0.45</v>
      </c>
      <c r="BT51">
        <v>0</v>
      </c>
      <c r="BU51">
        <v>0</v>
      </c>
      <c r="BV51">
        <v>0</v>
      </c>
      <c r="BW51">
        <f t="shared" si="2"/>
        <v>73.430000000000007</v>
      </c>
    </row>
    <row r="52" spans="1:75">
      <c r="A52" t="s">
        <v>94</v>
      </c>
      <c r="B52">
        <v>0</v>
      </c>
      <c r="C52">
        <v>33.075000000000003</v>
      </c>
      <c r="D52">
        <v>9.4499999999999993</v>
      </c>
      <c r="E52">
        <v>0</v>
      </c>
      <c r="F52">
        <v>10.86</v>
      </c>
      <c r="G52">
        <v>5.43</v>
      </c>
      <c r="H52">
        <v>0</v>
      </c>
      <c r="I52">
        <v>66.855999999999995</v>
      </c>
      <c r="J52">
        <v>2.1920000000000002</v>
      </c>
      <c r="K52">
        <v>215.533728</v>
      </c>
      <c r="L52">
        <v>653.15250000000003</v>
      </c>
      <c r="M52">
        <v>46</v>
      </c>
      <c r="N52">
        <v>118.125</v>
      </c>
      <c r="O52">
        <v>123.66562500000001</v>
      </c>
      <c r="P52">
        <v>124.875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147.515625</v>
      </c>
      <c r="X52">
        <v>0</v>
      </c>
      <c r="Y52">
        <v>0</v>
      </c>
      <c r="Z52">
        <v>6.5537999999999998</v>
      </c>
      <c r="AA52">
        <v>14.04936</v>
      </c>
      <c r="AB52">
        <v>26.34008</v>
      </c>
      <c r="AC52">
        <v>19.35568</v>
      </c>
      <c r="AD52">
        <v>36.591700000000003</v>
      </c>
      <c r="AE52">
        <v>49.436556000000003</v>
      </c>
      <c r="AF52">
        <v>8.8740000000000006</v>
      </c>
      <c r="AG52">
        <v>38.981999999999999</v>
      </c>
      <c r="AH52">
        <v>152.94049999999999</v>
      </c>
      <c r="AI52">
        <v>3.1825000000000001</v>
      </c>
      <c r="AJ52">
        <v>0</v>
      </c>
      <c r="AK52">
        <v>50.379300000000001</v>
      </c>
      <c r="AL52">
        <v>79.364599999999996</v>
      </c>
      <c r="AM52">
        <v>0</v>
      </c>
      <c r="AN52">
        <v>0.91823999999999995</v>
      </c>
      <c r="AO52">
        <v>28.224</v>
      </c>
      <c r="AP52">
        <v>11.529</v>
      </c>
      <c r="AQ52">
        <v>15.12</v>
      </c>
      <c r="AR52">
        <v>30.939599999999999</v>
      </c>
      <c r="AS52">
        <v>0</v>
      </c>
      <c r="AT52">
        <v>14.9968</v>
      </c>
      <c r="AU52">
        <v>0</v>
      </c>
      <c r="AV52">
        <v>0</v>
      </c>
      <c r="AW52">
        <v>53.213999999999999</v>
      </c>
      <c r="AX52">
        <v>0</v>
      </c>
      <c r="AY52">
        <v>0</v>
      </c>
      <c r="AZ52">
        <f t="shared" si="0"/>
        <v>73.430000000000007</v>
      </c>
      <c r="BA52">
        <f t="shared" si="1"/>
        <v>2731.4657699999998</v>
      </c>
      <c r="BD52">
        <v>24.07</v>
      </c>
      <c r="BE52">
        <v>3.81</v>
      </c>
      <c r="BF52">
        <v>0.76</v>
      </c>
      <c r="BG52">
        <v>4.04</v>
      </c>
      <c r="BH52">
        <v>5.81</v>
      </c>
      <c r="BI52">
        <v>7.17</v>
      </c>
      <c r="BJ52">
        <v>3.11</v>
      </c>
      <c r="BK52">
        <v>3.79</v>
      </c>
      <c r="BL52">
        <v>0.92</v>
      </c>
      <c r="BM52">
        <v>0</v>
      </c>
      <c r="BN52">
        <v>0.48</v>
      </c>
      <c r="BO52">
        <v>9.5500000000000007</v>
      </c>
      <c r="BP52">
        <v>3.98</v>
      </c>
      <c r="BQ52">
        <v>4.41</v>
      </c>
      <c r="BR52">
        <v>1.08</v>
      </c>
      <c r="BS52">
        <v>0.45</v>
      </c>
      <c r="BT52">
        <v>0</v>
      </c>
      <c r="BU52">
        <v>0</v>
      </c>
      <c r="BV52">
        <v>0</v>
      </c>
      <c r="BW52">
        <f t="shared" si="2"/>
        <v>73.430000000000007</v>
      </c>
    </row>
    <row r="53" spans="1:75">
      <c r="A53" t="s">
        <v>95</v>
      </c>
      <c r="B53">
        <v>0</v>
      </c>
      <c r="C53">
        <v>33.075000000000003</v>
      </c>
      <c r="D53">
        <v>9.4499999999999993</v>
      </c>
      <c r="E53">
        <v>0</v>
      </c>
      <c r="F53">
        <v>10.86</v>
      </c>
      <c r="G53">
        <v>5.43</v>
      </c>
      <c r="H53">
        <v>0</v>
      </c>
      <c r="I53">
        <v>58.088000000000001</v>
      </c>
      <c r="J53">
        <v>2.1920000000000002</v>
      </c>
      <c r="K53">
        <v>215.533728</v>
      </c>
      <c r="L53">
        <v>653.15250000000003</v>
      </c>
      <c r="M53">
        <v>46</v>
      </c>
      <c r="N53">
        <v>118.125</v>
      </c>
      <c r="O53">
        <v>123.66562500000001</v>
      </c>
      <c r="P53">
        <v>124.875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147.515625</v>
      </c>
      <c r="X53">
        <v>0</v>
      </c>
      <c r="Y53">
        <v>0</v>
      </c>
      <c r="Z53">
        <v>6.5537999999999998</v>
      </c>
      <c r="AA53">
        <v>14.04936</v>
      </c>
      <c r="AB53">
        <v>26.34008</v>
      </c>
      <c r="AC53">
        <v>19.35568</v>
      </c>
      <c r="AD53">
        <v>36.591700000000003</v>
      </c>
      <c r="AE53">
        <v>49.436556000000003</v>
      </c>
      <c r="AF53">
        <v>8.8740000000000006</v>
      </c>
      <c r="AG53">
        <v>38.981999999999999</v>
      </c>
      <c r="AH53">
        <v>152.94049999999999</v>
      </c>
      <c r="AI53">
        <v>3.1825000000000001</v>
      </c>
      <c r="AJ53">
        <v>0</v>
      </c>
      <c r="AK53">
        <v>50.379300000000001</v>
      </c>
      <c r="AL53">
        <v>79.364599999999996</v>
      </c>
      <c r="AM53">
        <v>0</v>
      </c>
      <c r="AN53">
        <v>0.91823999999999995</v>
      </c>
      <c r="AO53">
        <v>28.224</v>
      </c>
      <c r="AP53">
        <v>11.529</v>
      </c>
      <c r="AQ53">
        <v>0</v>
      </c>
      <c r="AR53">
        <v>30.939599999999999</v>
      </c>
      <c r="AS53">
        <v>0</v>
      </c>
      <c r="AT53">
        <v>14.9968</v>
      </c>
      <c r="AU53">
        <v>0</v>
      </c>
      <c r="AV53">
        <v>0</v>
      </c>
      <c r="AW53">
        <v>53.213999999999999</v>
      </c>
      <c r="AX53">
        <v>0</v>
      </c>
      <c r="AY53">
        <v>0</v>
      </c>
      <c r="AZ53">
        <f t="shared" si="0"/>
        <v>73.430000000000007</v>
      </c>
      <c r="BA53">
        <f t="shared" si="1"/>
        <v>2707.5777699999999</v>
      </c>
      <c r="BD53">
        <v>24.07</v>
      </c>
      <c r="BE53">
        <v>3.81</v>
      </c>
      <c r="BF53">
        <v>0.76</v>
      </c>
      <c r="BG53">
        <v>4.04</v>
      </c>
      <c r="BH53">
        <v>5.81</v>
      </c>
      <c r="BI53">
        <v>7.17</v>
      </c>
      <c r="BJ53">
        <v>3.11</v>
      </c>
      <c r="BK53">
        <v>3.79</v>
      </c>
      <c r="BL53">
        <v>0.92</v>
      </c>
      <c r="BM53">
        <v>0</v>
      </c>
      <c r="BN53">
        <v>0.48</v>
      </c>
      <c r="BO53">
        <v>9.5500000000000007</v>
      </c>
      <c r="BP53">
        <v>3.98</v>
      </c>
      <c r="BQ53">
        <v>4.41</v>
      </c>
      <c r="BR53">
        <v>1.08</v>
      </c>
      <c r="BS53">
        <v>0.45</v>
      </c>
      <c r="BT53">
        <v>0</v>
      </c>
      <c r="BU53">
        <v>0</v>
      </c>
      <c r="BV53">
        <v>0</v>
      </c>
      <c r="BW53">
        <f t="shared" si="2"/>
        <v>73.430000000000007</v>
      </c>
    </row>
    <row r="54" spans="1:75">
      <c r="A54" t="s">
        <v>96</v>
      </c>
      <c r="B54">
        <v>0</v>
      </c>
      <c r="C54">
        <v>33.075000000000003</v>
      </c>
      <c r="D54">
        <v>9.4499999999999993</v>
      </c>
      <c r="E54">
        <v>0</v>
      </c>
      <c r="F54">
        <v>10.86</v>
      </c>
      <c r="G54">
        <v>5.43</v>
      </c>
      <c r="H54">
        <v>0</v>
      </c>
      <c r="I54">
        <v>58.088000000000001</v>
      </c>
      <c r="J54">
        <v>2.1920000000000002</v>
      </c>
      <c r="K54">
        <v>215.533728</v>
      </c>
      <c r="L54">
        <v>653.15250000000003</v>
      </c>
      <c r="M54">
        <v>46</v>
      </c>
      <c r="N54">
        <v>118.125</v>
      </c>
      <c r="O54">
        <v>123.66562500000001</v>
      </c>
      <c r="P54">
        <v>124.875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147.515625</v>
      </c>
      <c r="X54">
        <v>0</v>
      </c>
      <c r="Y54">
        <v>0</v>
      </c>
      <c r="Z54">
        <v>6.5537999999999998</v>
      </c>
      <c r="AA54">
        <v>14.04936</v>
      </c>
      <c r="AB54">
        <v>26.34008</v>
      </c>
      <c r="AC54">
        <v>19.35568</v>
      </c>
      <c r="AD54">
        <v>36.591700000000003</v>
      </c>
      <c r="AE54">
        <v>49.436556000000003</v>
      </c>
      <c r="AF54">
        <v>8.8740000000000006</v>
      </c>
      <c r="AG54">
        <v>38.981999999999999</v>
      </c>
      <c r="AH54">
        <v>152.94049999999999</v>
      </c>
      <c r="AI54">
        <v>3.1825000000000001</v>
      </c>
      <c r="AJ54">
        <v>0</v>
      </c>
      <c r="AK54">
        <v>50.379300000000001</v>
      </c>
      <c r="AL54">
        <v>79.364599999999996</v>
      </c>
      <c r="AM54">
        <v>0</v>
      </c>
      <c r="AN54">
        <v>0.91823999999999995</v>
      </c>
      <c r="AO54">
        <v>28.224</v>
      </c>
      <c r="AP54">
        <v>11.529</v>
      </c>
      <c r="AQ54">
        <v>0</v>
      </c>
      <c r="AR54">
        <v>30.939599999999999</v>
      </c>
      <c r="AS54">
        <v>0</v>
      </c>
      <c r="AT54">
        <v>14.9968</v>
      </c>
      <c r="AU54">
        <v>0</v>
      </c>
      <c r="AV54">
        <v>0</v>
      </c>
      <c r="AW54">
        <v>53.213999999999999</v>
      </c>
      <c r="AX54">
        <v>0</v>
      </c>
      <c r="AY54">
        <v>0</v>
      </c>
      <c r="AZ54">
        <f t="shared" si="0"/>
        <v>73.27000000000001</v>
      </c>
      <c r="BA54">
        <f t="shared" si="1"/>
        <v>2707.41777</v>
      </c>
      <c r="BD54">
        <v>24.07</v>
      </c>
      <c r="BE54">
        <v>3.81</v>
      </c>
      <c r="BF54">
        <v>0.76</v>
      </c>
      <c r="BG54">
        <v>4.04</v>
      </c>
      <c r="BH54">
        <v>5.81</v>
      </c>
      <c r="BI54">
        <v>7.17</v>
      </c>
      <c r="BJ54">
        <v>3.11</v>
      </c>
      <c r="BK54">
        <v>3.67</v>
      </c>
      <c r="BL54">
        <v>0.88</v>
      </c>
      <c r="BM54">
        <v>0</v>
      </c>
      <c r="BN54">
        <v>0.48</v>
      </c>
      <c r="BO54">
        <v>9.5500000000000007</v>
      </c>
      <c r="BP54">
        <v>3.98</v>
      </c>
      <c r="BQ54">
        <v>4.41</v>
      </c>
      <c r="BR54">
        <v>1.08</v>
      </c>
      <c r="BS54">
        <v>0.45</v>
      </c>
      <c r="BT54">
        <v>0</v>
      </c>
      <c r="BU54">
        <v>0</v>
      </c>
      <c r="BV54">
        <v>0</v>
      </c>
      <c r="BW54">
        <f t="shared" si="2"/>
        <v>73.27000000000001</v>
      </c>
    </row>
    <row r="55" spans="1:75">
      <c r="A55" t="s">
        <v>97</v>
      </c>
      <c r="B55">
        <v>0</v>
      </c>
      <c r="C55">
        <v>33.075000000000003</v>
      </c>
      <c r="D55">
        <v>9.4499999999999993</v>
      </c>
      <c r="E55">
        <v>0</v>
      </c>
      <c r="F55">
        <v>10.86</v>
      </c>
      <c r="G55">
        <v>5.43</v>
      </c>
      <c r="H55">
        <v>0</v>
      </c>
      <c r="I55">
        <v>58.088000000000001</v>
      </c>
      <c r="J55">
        <v>2.1920000000000002</v>
      </c>
      <c r="K55">
        <v>215.533728</v>
      </c>
      <c r="L55">
        <v>653.15250000000003</v>
      </c>
      <c r="M55">
        <v>46</v>
      </c>
      <c r="N55">
        <v>118.125</v>
      </c>
      <c r="O55">
        <v>123.66562500000001</v>
      </c>
      <c r="P55">
        <v>124.875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147.515625</v>
      </c>
      <c r="X55">
        <v>0</v>
      </c>
      <c r="Y55">
        <v>0</v>
      </c>
      <c r="Z55">
        <v>6.5537999999999998</v>
      </c>
      <c r="AA55">
        <v>14.04936</v>
      </c>
      <c r="AB55">
        <v>26.34008</v>
      </c>
      <c r="AC55">
        <v>19.35568</v>
      </c>
      <c r="AD55">
        <v>36.591700000000003</v>
      </c>
      <c r="AE55">
        <v>49.436556000000003</v>
      </c>
      <c r="AF55">
        <v>8.8740000000000006</v>
      </c>
      <c r="AG55">
        <v>38.981999999999999</v>
      </c>
      <c r="AH55">
        <v>152.94049999999999</v>
      </c>
      <c r="AI55">
        <v>3.1825000000000001</v>
      </c>
      <c r="AJ55">
        <v>0</v>
      </c>
      <c r="AK55">
        <v>50.379300000000001</v>
      </c>
      <c r="AL55">
        <v>79.364599999999996</v>
      </c>
      <c r="AM55">
        <v>0</v>
      </c>
      <c r="AN55">
        <v>0.91823999999999995</v>
      </c>
      <c r="AO55">
        <v>28.224</v>
      </c>
      <c r="AP55">
        <v>11.529</v>
      </c>
      <c r="AQ55">
        <v>0</v>
      </c>
      <c r="AR55">
        <v>30.939599999999999</v>
      </c>
      <c r="AS55">
        <v>0</v>
      </c>
      <c r="AT55">
        <v>14.9968</v>
      </c>
      <c r="AU55">
        <v>0</v>
      </c>
      <c r="AV55">
        <v>0</v>
      </c>
      <c r="AW55">
        <v>53.213999999999999</v>
      </c>
      <c r="AX55">
        <v>0</v>
      </c>
      <c r="AY55">
        <v>0</v>
      </c>
      <c r="AZ55">
        <f t="shared" si="0"/>
        <v>73.680000000000007</v>
      </c>
      <c r="BA55">
        <f t="shared" si="1"/>
        <v>2707.8277699999999</v>
      </c>
      <c r="BD55">
        <v>24.07</v>
      </c>
      <c r="BE55">
        <v>3.81</v>
      </c>
      <c r="BF55">
        <v>0.76</v>
      </c>
      <c r="BG55">
        <v>4.04</v>
      </c>
      <c r="BH55">
        <v>5.81</v>
      </c>
      <c r="BI55">
        <v>7.17</v>
      </c>
      <c r="BJ55">
        <v>3.11</v>
      </c>
      <c r="BK55">
        <v>4.08</v>
      </c>
      <c r="BL55">
        <v>0.88</v>
      </c>
      <c r="BM55">
        <v>0</v>
      </c>
      <c r="BN55">
        <v>0.48</v>
      </c>
      <c r="BO55">
        <v>9.5500000000000007</v>
      </c>
      <c r="BP55">
        <v>3.98</v>
      </c>
      <c r="BQ55">
        <v>4.41</v>
      </c>
      <c r="BR55">
        <v>1.08</v>
      </c>
      <c r="BS55">
        <v>0.45</v>
      </c>
      <c r="BT55">
        <v>0</v>
      </c>
      <c r="BU55">
        <v>0</v>
      </c>
      <c r="BV55">
        <v>0</v>
      </c>
      <c r="BW55">
        <f t="shared" si="2"/>
        <v>73.680000000000007</v>
      </c>
    </row>
    <row r="56" spans="1:75">
      <c r="A56" t="s">
        <v>98</v>
      </c>
      <c r="B56">
        <v>0</v>
      </c>
      <c r="C56">
        <v>33.075000000000003</v>
      </c>
      <c r="D56">
        <v>9.4499999999999993</v>
      </c>
      <c r="E56">
        <v>0</v>
      </c>
      <c r="F56">
        <v>10.86</v>
      </c>
      <c r="G56">
        <v>5.43</v>
      </c>
      <c r="H56">
        <v>0</v>
      </c>
      <c r="I56">
        <v>58.088000000000001</v>
      </c>
      <c r="J56">
        <v>2.1920000000000002</v>
      </c>
      <c r="K56">
        <v>215.533728</v>
      </c>
      <c r="L56">
        <v>653.15250000000003</v>
      </c>
      <c r="M56">
        <v>46</v>
      </c>
      <c r="N56">
        <v>118.125</v>
      </c>
      <c r="O56">
        <v>123.66562500000001</v>
      </c>
      <c r="P56">
        <v>124.875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147.515625</v>
      </c>
      <c r="X56">
        <v>0</v>
      </c>
      <c r="Y56">
        <v>0</v>
      </c>
      <c r="Z56">
        <v>6.5537999999999998</v>
      </c>
      <c r="AA56">
        <v>14.04936</v>
      </c>
      <c r="AB56">
        <v>26.34008</v>
      </c>
      <c r="AC56">
        <v>19.35568</v>
      </c>
      <c r="AD56">
        <v>36.591700000000003</v>
      </c>
      <c r="AE56">
        <v>49.436556000000003</v>
      </c>
      <c r="AF56">
        <v>8.8740000000000006</v>
      </c>
      <c r="AG56">
        <v>38.981999999999999</v>
      </c>
      <c r="AH56">
        <v>152.94049999999999</v>
      </c>
      <c r="AI56">
        <v>3.1825000000000001</v>
      </c>
      <c r="AJ56">
        <v>0</v>
      </c>
      <c r="AK56">
        <v>50.379300000000001</v>
      </c>
      <c r="AL56">
        <v>79.364599999999996</v>
      </c>
      <c r="AM56">
        <v>0</v>
      </c>
      <c r="AN56">
        <v>0.91823999999999995</v>
      </c>
      <c r="AO56">
        <v>28.224</v>
      </c>
      <c r="AP56">
        <v>11.529</v>
      </c>
      <c r="AQ56">
        <v>0</v>
      </c>
      <c r="AR56">
        <v>30.939599999999999</v>
      </c>
      <c r="AS56">
        <v>0</v>
      </c>
      <c r="AT56">
        <v>14.9968</v>
      </c>
      <c r="AU56">
        <v>0</v>
      </c>
      <c r="AV56">
        <v>0</v>
      </c>
      <c r="AW56">
        <v>53.213999999999999</v>
      </c>
      <c r="AX56">
        <v>0</v>
      </c>
      <c r="AY56">
        <v>0</v>
      </c>
      <c r="AZ56">
        <f t="shared" si="0"/>
        <v>73.680000000000007</v>
      </c>
      <c r="BA56">
        <f t="shared" si="1"/>
        <v>2707.8277699999999</v>
      </c>
      <c r="BD56">
        <v>24.07</v>
      </c>
      <c r="BE56">
        <v>3.81</v>
      </c>
      <c r="BF56">
        <v>0.76</v>
      </c>
      <c r="BG56">
        <v>4.04</v>
      </c>
      <c r="BH56">
        <v>5.81</v>
      </c>
      <c r="BI56">
        <v>7.17</v>
      </c>
      <c r="BJ56">
        <v>3.11</v>
      </c>
      <c r="BK56">
        <v>4.08</v>
      </c>
      <c r="BL56">
        <v>0.88</v>
      </c>
      <c r="BM56">
        <v>0</v>
      </c>
      <c r="BN56">
        <v>0.48</v>
      </c>
      <c r="BO56">
        <v>9.5500000000000007</v>
      </c>
      <c r="BP56">
        <v>3.98</v>
      </c>
      <c r="BQ56">
        <v>4.41</v>
      </c>
      <c r="BR56">
        <v>1.08</v>
      </c>
      <c r="BS56">
        <v>0.45</v>
      </c>
      <c r="BT56">
        <v>0</v>
      </c>
      <c r="BU56">
        <v>0</v>
      </c>
      <c r="BV56">
        <v>0</v>
      </c>
      <c r="BW56">
        <f t="shared" si="2"/>
        <v>73.680000000000007</v>
      </c>
    </row>
    <row r="57" spans="1:75">
      <c r="A57" t="s">
        <v>99</v>
      </c>
      <c r="B57">
        <v>0</v>
      </c>
      <c r="C57">
        <v>33.075000000000003</v>
      </c>
      <c r="D57">
        <v>9.4499999999999993</v>
      </c>
      <c r="E57">
        <v>0</v>
      </c>
      <c r="F57">
        <v>10.86</v>
      </c>
      <c r="G57">
        <v>5.43</v>
      </c>
      <c r="H57">
        <v>0</v>
      </c>
      <c r="I57">
        <v>58.088000000000001</v>
      </c>
      <c r="J57">
        <v>2.1920000000000002</v>
      </c>
      <c r="K57">
        <v>215.533728</v>
      </c>
      <c r="L57">
        <v>653.15250000000003</v>
      </c>
      <c r="M57">
        <v>46</v>
      </c>
      <c r="N57">
        <v>118.125</v>
      </c>
      <c r="O57">
        <v>123.66562500000001</v>
      </c>
      <c r="P57">
        <v>124.875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147.515625</v>
      </c>
      <c r="X57">
        <v>0</v>
      </c>
      <c r="Y57">
        <v>0</v>
      </c>
      <c r="Z57">
        <v>6.5537999999999998</v>
      </c>
      <c r="AA57">
        <v>0</v>
      </c>
      <c r="AB57">
        <v>26.34008</v>
      </c>
      <c r="AC57">
        <v>19.35568</v>
      </c>
      <c r="AD57">
        <v>36.591700000000003</v>
      </c>
      <c r="AE57">
        <v>49.436556000000003</v>
      </c>
      <c r="AF57">
        <v>8.8740000000000006</v>
      </c>
      <c r="AG57">
        <v>38.981999999999999</v>
      </c>
      <c r="AH57">
        <v>152.94049999999999</v>
      </c>
      <c r="AI57">
        <v>3.1825000000000001</v>
      </c>
      <c r="AJ57">
        <v>0</v>
      </c>
      <c r="AK57">
        <v>50.379300000000001</v>
      </c>
      <c r="AL57">
        <v>79.364599999999996</v>
      </c>
      <c r="AM57">
        <v>0</v>
      </c>
      <c r="AN57">
        <v>0.91823999999999995</v>
      </c>
      <c r="AO57">
        <v>28.224</v>
      </c>
      <c r="AP57">
        <v>11.529</v>
      </c>
      <c r="AQ57">
        <v>0</v>
      </c>
      <c r="AR57">
        <v>30.939599999999999</v>
      </c>
      <c r="AS57">
        <v>0</v>
      </c>
      <c r="AT57">
        <v>14.9968</v>
      </c>
      <c r="AU57">
        <v>0</v>
      </c>
      <c r="AV57">
        <v>0</v>
      </c>
      <c r="AW57">
        <v>53.213999999999999</v>
      </c>
      <c r="AX57">
        <v>0</v>
      </c>
      <c r="AY57">
        <v>0</v>
      </c>
      <c r="AZ57">
        <f t="shared" si="0"/>
        <v>73.63</v>
      </c>
      <c r="BA57">
        <f t="shared" si="1"/>
        <v>2693.7284100000002</v>
      </c>
      <c r="BD57">
        <v>24.07</v>
      </c>
      <c r="BE57">
        <v>3.81</v>
      </c>
      <c r="BF57">
        <v>0.7</v>
      </c>
      <c r="BG57">
        <v>4.04</v>
      </c>
      <c r="BH57">
        <v>5.81</v>
      </c>
      <c r="BI57">
        <v>7.17</v>
      </c>
      <c r="BJ57">
        <v>3.11</v>
      </c>
      <c r="BK57">
        <v>4.08</v>
      </c>
      <c r="BL57">
        <v>0.88</v>
      </c>
      <c r="BM57">
        <v>0</v>
      </c>
      <c r="BN57">
        <v>0.48</v>
      </c>
      <c r="BO57">
        <v>9.5500000000000007</v>
      </c>
      <c r="BP57">
        <v>3.98</v>
      </c>
      <c r="BQ57">
        <v>4.41</v>
      </c>
      <c r="BR57">
        <v>1.08</v>
      </c>
      <c r="BS57">
        <v>0.46</v>
      </c>
      <c r="BT57">
        <v>0</v>
      </c>
      <c r="BU57">
        <v>0</v>
      </c>
      <c r="BV57">
        <v>0</v>
      </c>
      <c r="BW57">
        <f t="shared" si="2"/>
        <v>73.63</v>
      </c>
    </row>
    <row r="58" spans="1:75">
      <c r="A58" t="s">
        <v>100</v>
      </c>
      <c r="B58">
        <v>0</v>
      </c>
      <c r="C58">
        <v>33.075000000000003</v>
      </c>
      <c r="D58">
        <v>9.4499999999999993</v>
      </c>
      <c r="E58">
        <v>0</v>
      </c>
      <c r="F58">
        <v>10.86</v>
      </c>
      <c r="G58">
        <v>5.43</v>
      </c>
      <c r="H58">
        <v>0</v>
      </c>
      <c r="I58">
        <v>58.088000000000001</v>
      </c>
      <c r="J58">
        <v>2.1920000000000002</v>
      </c>
      <c r="K58">
        <v>215.533728</v>
      </c>
      <c r="L58">
        <v>653.15250000000003</v>
      </c>
      <c r="M58">
        <v>46</v>
      </c>
      <c r="N58">
        <v>118.125</v>
      </c>
      <c r="O58">
        <v>123.66562500000001</v>
      </c>
      <c r="P58">
        <v>124.875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147.515625</v>
      </c>
      <c r="X58">
        <v>0</v>
      </c>
      <c r="Y58">
        <v>0</v>
      </c>
      <c r="Z58">
        <v>6.5537999999999998</v>
      </c>
      <c r="AA58">
        <v>0</v>
      </c>
      <c r="AB58">
        <v>26.34008</v>
      </c>
      <c r="AC58">
        <v>19.35568</v>
      </c>
      <c r="AD58">
        <v>36.591700000000003</v>
      </c>
      <c r="AE58">
        <v>49.436556000000003</v>
      </c>
      <c r="AF58">
        <v>8.8740000000000006</v>
      </c>
      <c r="AG58">
        <v>38.981999999999999</v>
      </c>
      <c r="AH58">
        <v>152.94049999999999</v>
      </c>
      <c r="AI58">
        <v>3.1825000000000001</v>
      </c>
      <c r="AJ58">
        <v>0</v>
      </c>
      <c r="AK58">
        <v>50.379300000000001</v>
      </c>
      <c r="AL58">
        <v>79.364599999999996</v>
      </c>
      <c r="AM58">
        <v>0</v>
      </c>
      <c r="AN58">
        <v>0.91823999999999995</v>
      </c>
      <c r="AO58">
        <v>28.224</v>
      </c>
      <c r="AP58">
        <v>11.529</v>
      </c>
      <c r="AQ58">
        <v>0</v>
      </c>
      <c r="AR58">
        <v>30.939599999999999</v>
      </c>
      <c r="AS58">
        <v>0</v>
      </c>
      <c r="AT58">
        <v>14.9968</v>
      </c>
      <c r="AU58">
        <v>0</v>
      </c>
      <c r="AV58">
        <v>0</v>
      </c>
      <c r="AW58">
        <v>53.213999999999999</v>
      </c>
      <c r="AX58">
        <v>0</v>
      </c>
      <c r="AY58">
        <v>0</v>
      </c>
      <c r="AZ58">
        <f t="shared" si="0"/>
        <v>73.63</v>
      </c>
      <c r="BA58">
        <f t="shared" si="1"/>
        <v>2693.7284100000002</v>
      </c>
      <c r="BD58">
        <v>24.07</v>
      </c>
      <c r="BE58">
        <v>3.81</v>
      </c>
      <c r="BF58">
        <v>0.7</v>
      </c>
      <c r="BG58">
        <v>4.04</v>
      </c>
      <c r="BH58">
        <v>5.81</v>
      </c>
      <c r="BI58">
        <v>7.17</v>
      </c>
      <c r="BJ58">
        <v>3.11</v>
      </c>
      <c r="BK58">
        <v>4.08</v>
      </c>
      <c r="BL58">
        <v>0.88</v>
      </c>
      <c r="BM58">
        <v>0</v>
      </c>
      <c r="BN58">
        <v>0.48</v>
      </c>
      <c r="BO58">
        <v>9.5500000000000007</v>
      </c>
      <c r="BP58">
        <v>3.98</v>
      </c>
      <c r="BQ58">
        <v>4.41</v>
      </c>
      <c r="BR58">
        <v>1.08</v>
      </c>
      <c r="BS58">
        <v>0.46</v>
      </c>
      <c r="BT58">
        <v>0</v>
      </c>
      <c r="BU58">
        <v>0</v>
      </c>
      <c r="BV58">
        <v>0</v>
      </c>
      <c r="BW58">
        <f t="shared" si="2"/>
        <v>73.63</v>
      </c>
    </row>
    <row r="59" spans="1:75">
      <c r="A59" t="s">
        <v>101</v>
      </c>
      <c r="B59">
        <v>0</v>
      </c>
      <c r="C59">
        <v>33.075000000000003</v>
      </c>
      <c r="D59">
        <v>9.4499999999999993</v>
      </c>
      <c r="E59">
        <v>0</v>
      </c>
      <c r="F59">
        <v>10.86</v>
      </c>
      <c r="G59">
        <v>5.43</v>
      </c>
      <c r="H59">
        <v>0</v>
      </c>
      <c r="I59">
        <v>58.088000000000001</v>
      </c>
      <c r="J59">
        <v>2.1920000000000002</v>
      </c>
      <c r="K59">
        <v>215.533728</v>
      </c>
      <c r="L59">
        <v>653.15250000000003</v>
      </c>
      <c r="M59">
        <v>46</v>
      </c>
      <c r="N59">
        <v>118.125</v>
      </c>
      <c r="O59">
        <v>123.66562500000001</v>
      </c>
      <c r="P59">
        <v>124.875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0</v>
      </c>
      <c r="Z59">
        <v>13.1076</v>
      </c>
      <c r="AA59">
        <v>0</v>
      </c>
      <c r="AB59">
        <v>26.34008</v>
      </c>
      <c r="AC59">
        <v>19.35568</v>
      </c>
      <c r="AD59">
        <v>36.591700000000003</v>
      </c>
      <c r="AE59">
        <v>49.436556000000003</v>
      </c>
      <c r="AF59">
        <v>8.8740000000000006</v>
      </c>
      <c r="AG59">
        <v>38.981999999999999</v>
      </c>
      <c r="AH59">
        <v>152.94049999999999</v>
      </c>
      <c r="AI59">
        <v>3.1825000000000001</v>
      </c>
      <c r="AJ59">
        <v>0</v>
      </c>
      <c r="AK59">
        <v>50.379300000000001</v>
      </c>
      <c r="AL59">
        <v>79.364599999999996</v>
      </c>
      <c r="AM59">
        <v>0</v>
      </c>
      <c r="AN59">
        <v>0.91823999999999995</v>
      </c>
      <c r="AO59">
        <v>28.224</v>
      </c>
      <c r="AP59">
        <v>11.529</v>
      </c>
      <c r="AQ59">
        <v>0</v>
      </c>
      <c r="AR59">
        <v>30.939599999999999</v>
      </c>
      <c r="AS59">
        <v>0</v>
      </c>
      <c r="AT59">
        <v>14.9968</v>
      </c>
      <c r="AU59">
        <v>0</v>
      </c>
      <c r="AV59">
        <v>0</v>
      </c>
      <c r="AW59">
        <v>53.213999999999999</v>
      </c>
      <c r="AX59">
        <v>0</v>
      </c>
      <c r="AY59">
        <v>0</v>
      </c>
      <c r="AZ59">
        <f t="shared" si="0"/>
        <v>73.63</v>
      </c>
      <c r="BA59">
        <f t="shared" si="1"/>
        <v>2700.2822100000003</v>
      </c>
      <c r="BD59">
        <v>24.07</v>
      </c>
      <c r="BE59">
        <v>3.81</v>
      </c>
      <c r="BF59">
        <v>0.7</v>
      </c>
      <c r="BG59">
        <v>4.04</v>
      </c>
      <c r="BH59">
        <v>5.81</v>
      </c>
      <c r="BI59">
        <v>7.17</v>
      </c>
      <c r="BJ59">
        <v>3.11</v>
      </c>
      <c r="BK59">
        <v>4.08</v>
      </c>
      <c r="BL59">
        <v>0.88</v>
      </c>
      <c r="BM59">
        <v>0</v>
      </c>
      <c r="BN59">
        <v>0.48</v>
      </c>
      <c r="BO59">
        <v>9.5500000000000007</v>
      </c>
      <c r="BP59">
        <v>3.98</v>
      </c>
      <c r="BQ59">
        <v>4.41</v>
      </c>
      <c r="BR59">
        <v>1.08</v>
      </c>
      <c r="BS59">
        <v>0.46</v>
      </c>
      <c r="BT59">
        <v>0</v>
      </c>
      <c r="BU59">
        <v>0</v>
      </c>
      <c r="BV59">
        <v>0</v>
      </c>
      <c r="BW59">
        <f t="shared" si="2"/>
        <v>73.63</v>
      </c>
    </row>
    <row r="60" spans="1:75">
      <c r="A60" t="s">
        <v>102</v>
      </c>
      <c r="B60">
        <v>0</v>
      </c>
      <c r="C60">
        <v>33.075000000000003</v>
      </c>
      <c r="D60">
        <v>9.4499999999999993</v>
      </c>
      <c r="E60">
        <v>0</v>
      </c>
      <c r="F60">
        <v>10.86</v>
      </c>
      <c r="G60">
        <v>5.43</v>
      </c>
      <c r="H60">
        <v>0</v>
      </c>
      <c r="I60">
        <v>58.088000000000001</v>
      </c>
      <c r="J60">
        <v>2.1920000000000002</v>
      </c>
      <c r="K60">
        <v>215.533728</v>
      </c>
      <c r="L60">
        <v>653.15250000000003</v>
      </c>
      <c r="M60">
        <v>46</v>
      </c>
      <c r="N60">
        <v>118.125</v>
      </c>
      <c r="O60">
        <v>123.66562500000001</v>
      </c>
      <c r="P60">
        <v>124.875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0</v>
      </c>
      <c r="Z60">
        <v>13.1076</v>
      </c>
      <c r="AA60">
        <v>0</v>
      </c>
      <c r="AB60">
        <v>26.34008</v>
      </c>
      <c r="AC60">
        <v>19.35568</v>
      </c>
      <c r="AD60">
        <v>36.591700000000003</v>
      </c>
      <c r="AE60">
        <v>49.436556000000003</v>
      </c>
      <c r="AF60">
        <v>8.8740000000000006</v>
      </c>
      <c r="AG60">
        <v>38.981999999999999</v>
      </c>
      <c r="AH60">
        <v>152.94049999999999</v>
      </c>
      <c r="AI60">
        <v>3.1825000000000001</v>
      </c>
      <c r="AJ60">
        <v>0</v>
      </c>
      <c r="AK60">
        <v>50.379300000000001</v>
      </c>
      <c r="AL60">
        <v>79.364599999999996</v>
      </c>
      <c r="AM60">
        <v>0</v>
      </c>
      <c r="AN60">
        <v>0.91823999999999995</v>
      </c>
      <c r="AO60">
        <v>28.224</v>
      </c>
      <c r="AP60">
        <v>11.529</v>
      </c>
      <c r="AQ60">
        <v>0</v>
      </c>
      <c r="AR60">
        <v>30.939599999999999</v>
      </c>
      <c r="AS60">
        <v>0</v>
      </c>
      <c r="AT60">
        <v>14.9968</v>
      </c>
      <c r="AU60">
        <v>0</v>
      </c>
      <c r="AV60">
        <v>0</v>
      </c>
      <c r="AW60">
        <v>53.213999999999999</v>
      </c>
      <c r="AX60">
        <v>0</v>
      </c>
      <c r="AY60">
        <v>0</v>
      </c>
      <c r="AZ60">
        <f t="shared" si="0"/>
        <v>73.63</v>
      </c>
      <c r="BA60">
        <f t="shared" si="1"/>
        <v>2700.2822100000003</v>
      </c>
      <c r="BD60">
        <v>24.07</v>
      </c>
      <c r="BE60">
        <v>3.81</v>
      </c>
      <c r="BF60">
        <v>0.7</v>
      </c>
      <c r="BG60">
        <v>4.04</v>
      </c>
      <c r="BH60">
        <v>5.81</v>
      </c>
      <c r="BI60">
        <v>7.17</v>
      </c>
      <c r="BJ60">
        <v>3.11</v>
      </c>
      <c r="BK60">
        <v>4.08</v>
      </c>
      <c r="BL60">
        <v>0.88</v>
      </c>
      <c r="BM60">
        <v>0</v>
      </c>
      <c r="BN60">
        <v>0.48</v>
      </c>
      <c r="BO60">
        <v>9.5500000000000007</v>
      </c>
      <c r="BP60">
        <v>3.98</v>
      </c>
      <c r="BQ60">
        <v>4.41</v>
      </c>
      <c r="BR60">
        <v>1.08</v>
      </c>
      <c r="BS60">
        <v>0.46</v>
      </c>
      <c r="BT60">
        <v>0</v>
      </c>
      <c r="BU60">
        <v>0</v>
      </c>
      <c r="BV60">
        <v>0</v>
      </c>
      <c r="BW60">
        <f t="shared" si="2"/>
        <v>73.63</v>
      </c>
    </row>
    <row r="61" spans="1:75">
      <c r="A61" t="s">
        <v>103</v>
      </c>
      <c r="B61">
        <v>0</v>
      </c>
      <c r="C61">
        <v>33.075000000000003</v>
      </c>
      <c r="D61">
        <v>9.4499999999999993</v>
      </c>
      <c r="E61">
        <v>0</v>
      </c>
      <c r="F61">
        <v>10.86</v>
      </c>
      <c r="G61">
        <v>5.43</v>
      </c>
      <c r="H61">
        <v>0</v>
      </c>
      <c r="I61">
        <v>58.088000000000001</v>
      </c>
      <c r="J61">
        <v>2.1920000000000002</v>
      </c>
      <c r="K61">
        <v>215.533728</v>
      </c>
      <c r="L61">
        <v>653.15250000000003</v>
      </c>
      <c r="M61">
        <v>46</v>
      </c>
      <c r="N61">
        <v>118.125</v>
      </c>
      <c r="O61">
        <v>123.66562500000001</v>
      </c>
      <c r="P61">
        <v>124.875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0</v>
      </c>
      <c r="Z61">
        <v>13.1076</v>
      </c>
      <c r="AA61">
        <v>0</v>
      </c>
      <c r="AB61">
        <v>26.34008</v>
      </c>
      <c r="AC61">
        <v>19.35568</v>
      </c>
      <c r="AD61">
        <v>36.591700000000003</v>
      </c>
      <c r="AE61">
        <v>49.436556000000003</v>
      </c>
      <c r="AF61">
        <v>8.8740000000000006</v>
      </c>
      <c r="AG61">
        <v>38.981999999999999</v>
      </c>
      <c r="AH61">
        <v>152.94049999999999</v>
      </c>
      <c r="AI61">
        <v>3.1825000000000001</v>
      </c>
      <c r="AJ61">
        <v>0</v>
      </c>
      <c r="AK61">
        <v>50.379300000000001</v>
      </c>
      <c r="AL61">
        <v>79.364599999999996</v>
      </c>
      <c r="AM61">
        <v>0</v>
      </c>
      <c r="AN61">
        <v>0.91823999999999995</v>
      </c>
      <c r="AO61">
        <v>28.224</v>
      </c>
      <c r="AP61">
        <v>11.529</v>
      </c>
      <c r="AQ61">
        <v>0</v>
      </c>
      <c r="AR61">
        <v>26.904</v>
      </c>
      <c r="AS61">
        <v>0</v>
      </c>
      <c r="AT61">
        <v>14.9968</v>
      </c>
      <c r="AU61">
        <v>0</v>
      </c>
      <c r="AV61">
        <v>0</v>
      </c>
      <c r="AW61">
        <v>53.213999999999999</v>
      </c>
      <c r="AX61">
        <v>0</v>
      </c>
      <c r="AY61">
        <v>0</v>
      </c>
      <c r="AZ61">
        <f t="shared" si="0"/>
        <v>73.63</v>
      </c>
      <c r="BA61">
        <f t="shared" si="1"/>
        <v>2696.2466100000001</v>
      </c>
      <c r="BD61">
        <v>24.07</v>
      </c>
      <c r="BE61">
        <v>3.81</v>
      </c>
      <c r="BF61">
        <v>0.7</v>
      </c>
      <c r="BG61">
        <v>4.04</v>
      </c>
      <c r="BH61">
        <v>5.81</v>
      </c>
      <c r="BI61">
        <v>7.17</v>
      </c>
      <c r="BJ61">
        <v>3.11</v>
      </c>
      <c r="BK61">
        <v>4.08</v>
      </c>
      <c r="BL61">
        <v>0.88</v>
      </c>
      <c r="BM61">
        <v>0</v>
      </c>
      <c r="BN61">
        <v>0.48</v>
      </c>
      <c r="BO61">
        <v>9.5500000000000007</v>
      </c>
      <c r="BP61">
        <v>3.98</v>
      </c>
      <c r="BQ61">
        <v>4.41</v>
      </c>
      <c r="BR61">
        <v>1.08</v>
      </c>
      <c r="BS61">
        <v>0.46</v>
      </c>
      <c r="BT61">
        <v>0</v>
      </c>
      <c r="BU61">
        <v>0</v>
      </c>
      <c r="BV61">
        <v>0</v>
      </c>
      <c r="BW61">
        <f t="shared" si="2"/>
        <v>73.63</v>
      </c>
    </row>
    <row r="62" spans="1:75">
      <c r="A62" t="s">
        <v>104</v>
      </c>
      <c r="B62">
        <v>0</v>
      </c>
      <c r="C62">
        <v>33.075000000000003</v>
      </c>
      <c r="D62">
        <v>9.4499999999999993</v>
      </c>
      <c r="E62">
        <v>0</v>
      </c>
      <c r="F62">
        <v>10.86</v>
      </c>
      <c r="G62">
        <v>5.43</v>
      </c>
      <c r="H62">
        <v>0</v>
      </c>
      <c r="I62">
        <v>58.088000000000001</v>
      </c>
      <c r="J62">
        <v>2.1920000000000002</v>
      </c>
      <c r="K62">
        <v>215.533728</v>
      </c>
      <c r="L62">
        <v>653.15250000000003</v>
      </c>
      <c r="M62">
        <v>46</v>
      </c>
      <c r="N62">
        <v>118.125</v>
      </c>
      <c r="O62">
        <v>123.66562500000001</v>
      </c>
      <c r="P62">
        <v>124.875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0</v>
      </c>
      <c r="Z62">
        <v>13.1076</v>
      </c>
      <c r="AA62">
        <v>0</v>
      </c>
      <c r="AB62">
        <v>26.34008</v>
      </c>
      <c r="AC62">
        <v>19.35568</v>
      </c>
      <c r="AD62">
        <v>36.591700000000003</v>
      </c>
      <c r="AE62">
        <v>49.436556000000003</v>
      </c>
      <c r="AF62">
        <v>8.8740000000000006</v>
      </c>
      <c r="AG62">
        <v>38.981999999999999</v>
      </c>
      <c r="AH62">
        <v>152.94049999999999</v>
      </c>
      <c r="AI62">
        <v>3.1825000000000001</v>
      </c>
      <c r="AJ62">
        <v>0</v>
      </c>
      <c r="AK62">
        <v>50.379300000000001</v>
      </c>
      <c r="AL62">
        <v>79.364599999999996</v>
      </c>
      <c r="AM62">
        <v>0</v>
      </c>
      <c r="AN62">
        <v>0.91823999999999995</v>
      </c>
      <c r="AO62">
        <v>28.224</v>
      </c>
      <c r="AP62">
        <v>11.529</v>
      </c>
      <c r="AQ62">
        <v>0</v>
      </c>
      <c r="AR62">
        <v>26.904</v>
      </c>
      <c r="AS62">
        <v>0</v>
      </c>
      <c r="AT62">
        <v>14.9968</v>
      </c>
      <c r="AU62">
        <v>0</v>
      </c>
      <c r="AV62">
        <v>0</v>
      </c>
      <c r="AW62">
        <v>53.213999999999999</v>
      </c>
      <c r="AX62">
        <v>0</v>
      </c>
      <c r="AY62">
        <v>0</v>
      </c>
      <c r="AZ62">
        <f t="shared" si="0"/>
        <v>73.529999999999987</v>
      </c>
      <c r="BA62">
        <f t="shared" si="1"/>
        <v>2696.1466100000002</v>
      </c>
      <c r="BD62">
        <v>24.07</v>
      </c>
      <c r="BE62">
        <v>3.81</v>
      </c>
      <c r="BF62">
        <v>0.7</v>
      </c>
      <c r="BG62">
        <v>4.04</v>
      </c>
      <c r="BH62">
        <v>5.81</v>
      </c>
      <c r="BI62">
        <v>7.17</v>
      </c>
      <c r="BJ62">
        <v>3.11</v>
      </c>
      <c r="BK62">
        <v>4</v>
      </c>
      <c r="BL62">
        <v>0.86</v>
      </c>
      <c r="BM62">
        <v>0</v>
      </c>
      <c r="BN62">
        <v>0.48</v>
      </c>
      <c r="BO62">
        <v>9.5500000000000007</v>
      </c>
      <c r="BP62">
        <v>3.98</v>
      </c>
      <c r="BQ62">
        <v>4.41</v>
      </c>
      <c r="BR62">
        <v>1.08</v>
      </c>
      <c r="BS62">
        <v>0.46</v>
      </c>
      <c r="BT62">
        <v>0</v>
      </c>
      <c r="BU62">
        <v>0</v>
      </c>
      <c r="BV62">
        <v>0</v>
      </c>
      <c r="BW62">
        <f t="shared" si="2"/>
        <v>73.529999999999987</v>
      </c>
    </row>
    <row r="63" spans="1:75">
      <c r="A63" t="s">
        <v>105</v>
      </c>
      <c r="B63">
        <v>0</v>
      </c>
      <c r="C63">
        <v>36.225000000000001</v>
      </c>
      <c r="D63">
        <v>6.3</v>
      </c>
      <c r="E63">
        <v>0</v>
      </c>
      <c r="F63">
        <v>10.86</v>
      </c>
      <c r="G63">
        <v>5.43</v>
      </c>
      <c r="H63">
        <v>0</v>
      </c>
      <c r="I63">
        <v>58.088000000000001</v>
      </c>
      <c r="J63">
        <v>2.1920000000000002</v>
      </c>
      <c r="K63">
        <v>215.533728</v>
      </c>
      <c r="L63">
        <v>653.15250000000003</v>
      </c>
      <c r="M63">
        <v>46</v>
      </c>
      <c r="N63">
        <v>118.125</v>
      </c>
      <c r="O63">
        <v>123.66562500000001</v>
      </c>
      <c r="P63">
        <v>124.875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0</v>
      </c>
      <c r="Z63">
        <v>13.1076</v>
      </c>
      <c r="AA63">
        <v>0</v>
      </c>
      <c r="AB63">
        <v>26.34008</v>
      </c>
      <c r="AC63">
        <v>19.35568</v>
      </c>
      <c r="AD63">
        <v>36.591700000000003</v>
      </c>
      <c r="AE63">
        <v>49.436556000000003</v>
      </c>
      <c r="AF63">
        <v>8.8740000000000006</v>
      </c>
      <c r="AG63">
        <v>38.981999999999999</v>
      </c>
      <c r="AH63">
        <v>152.94049999999999</v>
      </c>
      <c r="AI63">
        <v>3.1825000000000001</v>
      </c>
      <c r="AJ63">
        <v>0</v>
      </c>
      <c r="AK63">
        <v>50.379300000000001</v>
      </c>
      <c r="AL63">
        <v>79.364599999999996</v>
      </c>
      <c r="AM63">
        <v>5.2786799999999996</v>
      </c>
      <c r="AN63">
        <v>0.91823999999999995</v>
      </c>
      <c r="AO63">
        <v>28.224</v>
      </c>
      <c r="AP63">
        <v>11.529</v>
      </c>
      <c r="AQ63">
        <v>0</v>
      </c>
      <c r="AR63">
        <v>30.266999999999999</v>
      </c>
      <c r="AS63">
        <v>0</v>
      </c>
      <c r="AT63">
        <v>14.9968</v>
      </c>
      <c r="AU63">
        <v>0</v>
      </c>
      <c r="AV63">
        <v>0</v>
      </c>
      <c r="AW63">
        <v>53.213999999999999</v>
      </c>
      <c r="AX63">
        <v>0</v>
      </c>
      <c r="AY63">
        <v>0</v>
      </c>
      <c r="AZ63">
        <f t="shared" si="0"/>
        <v>73.529999999999987</v>
      </c>
      <c r="BA63">
        <f t="shared" si="1"/>
        <v>2704.78829</v>
      </c>
      <c r="BD63">
        <v>24.07</v>
      </c>
      <c r="BE63">
        <v>3.81</v>
      </c>
      <c r="BF63">
        <v>0.7</v>
      </c>
      <c r="BG63">
        <v>4.04</v>
      </c>
      <c r="BH63">
        <v>5.81</v>
      </c>
      <c r="BI63">
        <v>7.17</v>
      </c>
      <c r="BJ63">
        <v>3.11</v>
      </c>
      <c r="BK63">
        <v>4</v>
      </c>
      <c r="BL63">
        <v>0.86</v>
      </c>
      <c r="BM63">
        <v>0</v>
      </c>
      <c r="BN63">
        <v>0.48</v>
      </c>
      <c r="BO63">
        <v>9.5500000000000007</v>
      </c>
      <c r="BP63">
        <v>3.98</v>
      </c>
      <c r="BQ63">
        <v>4.41</v>
      </c>
      <c r="BR63">
        <v>1.08</v>
      </c>
      <c r="BS63">
        <v>0.46</v>
      </c>
      <c r="BT63">
        <v>0</v>
      </c>
      <c r="BU63">
        <v>0</v>
      </c>
      <c r="BV63">
        <v>0</v>
      </c>
      <c r="BW63">
        <f t="shared" si="2"/>
        <v>73.529999999999987</v>
      </c>
    </row>
    <row r="64" spans="1:75">
      <c r="A64" t="s">
        <v>106</v>
      </c>
      <c r="B64">
        <v>0</v>
      </c>
      <c r="C64">
        <v>36.225000000000001</v>
      </c>
      <c r="D64">
        <v>6.3</v>
      </c>
      <c r="E64">
        <v>0</v>
      </c>
      <c r="F64">
        <v>10.86</v>
      </c>
      <c r="G64">
        <v>5.43</v>
      </c>
      <c r="H64">
        <v>0</v>
      </c>
      <c r="I64">
        <v>58.088000000000001</v>
      </c>
      <c r="J64">
        <v>2.1920000000000002</v>
      </c>
      <c r="K64">
        <v>215.533728</v>
      </c>
      <c r="L64">
        <v>653.15250000000003</v>
      </c>
      <c r="M64">
        <v>46</v>
      </c>
      <c r="N64">
        <v>118.125</v>
      </c>
      <c r="O64">
        <v>123.66562500000001</v>
      </c>
      <c r="P64">
        <v>124.875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0</v>
      </c>
      <c r="Z64">
        <v>13.1076</v>
      </c>
      <c r="AA64">
        <v>0</v>
      </c>
      <c r="AB64">
        <v>26.34008</v>
      </c>
      <c r="AC64">
        <v>19.35568</v>
      </c>
      <c r="AD64">
        <v>36.591700000000003</v>
      </c>
      <c r="AE64">
        <v>49.436556000000003</v>
      </c>
      <c r="AF64">
        <v>8.8740000000000006</v>
      </c>
      <c r="AG64">
        <v>38.981999999999999</v>
      </c>
      <c r="AH64">
        <v>152.94049999999999</v>
      </c>
      <c r="AI64">
        <v>3.1825000000000001</v>
      </c>
      <c r="AJ64">
        <v>0</v>
      </c>
      <c r="AK64">
        <v>50.379300000000001</v>
      </c>
      <c r="AL64">
        <v>79.364599999999996</v>
      </c>
      <c r="AM64">
        <v>5.2786799999999996</v>
      </c>
      <c r="AN64">
        <v>0.91823999999999995</v>
      </c>
      <c r="AO64">
        <v>28.224</v>
      </c>
      <c r="AP64">
        <v>11.529</v>
      </c>
      <c r="AQ64">
        <v>0</v>
      </c>
      <c r="AR64">
        <v>30.266999999999999</v>
      </c>
      <c r="AS64">
        <v>0</v>
      </c>
      <c r="AT64">
        <v>14.9968</v>
      </c>
      <c r="AU64">
        <v>0</v>
      </c>
      <c r="AV64">
        <v>0</v>
      </c>
      <c r="AW64">
        <v>53.213999999999999</v>
      </c>
      <c r="AX64">
        <v>0</v>
      </c>
      <c r="AY64">
        <v>0</v>
      </c>
      <c r="AZ64">
        <f t="shared" si="0"/>
        <v>73.529999999999987</v>
      </c>
      <c r="BA64">
        <f t="shared" si="1"/>
        <v>2704.78829</v>
      </c>
      <c r="BD64">
        <v>24.07</v>
      </c>
      <c r="BE64">
        <v>3.81</v>
      </c>
      <c r="BF64">
        <v>0.7</v>
      </c>
      <c r="BG64">
        <v>4.04</v>
      </c>
      <c r="BH64">
        <v>5.81</v>
      </c>
      <c r="BI64">
        <v>7.17</v>
      </c>
      <c r="BJ64">
        <v>3.11</v>
      </c>
      <c r="BK64">
        <v>4</v>
      </c>
      <c r="BL64">
        <v>0.86</v>
      </c>
      <c r="BM64">
        <v>0</v>
      </c>
      <c r="BN64">
        <v>0.48</v>
      </c>
      <c r="BO64">
        <v>9.5500000000000007</v>
      </c>
      <c r="BP64">
        <v>3.98</v>
      </c>
      <c r="BQ64">
        <v>4.41</v>
      </c>
      <c r="BR64">
        <v>1.08</v>
      </c>
      <c r="BS64">
        <v>0.46</v>
      </c>
      <c r="BT64">
        <v>0</v>
      </c>
      <c r="BU64">
        <v>0</v>
      </c>
      <c r="BV64">
        <v>0</v>
      </c>
      <c r="BW64">
        <f t="shared" si="2"/>
        <v>73.529999999999987</v>
      </c>
    </row>
    <row r="65" spans="1:75">
      <c r="A65" t="s">
        <v>107</v>
      </c>
      <c r="B65">
        <v>0</v>
      </c>
      <c r="C65">
        <v>36.225000000000001</v>
      </c>
      <c r="D65">
        <v>6.3</v>
      </c>
      <c r="E65">
        <v>0</v>
      </c>
      <c r="F65">
        <v>10.86</v>
      </c>
      <c r="G65">
        <v>5.43</v>
      </c>
      <c r="H65">
        <v>0</v>
      </c>
      <c r="I65">
        <v>58.088000000000001</v>
      </c>
      <c r="J65">
        <v>2.1920000000000002</v>
      </c>
      <c r="K65">
        <v>215.533728</v>
      </c>
      <c r="L65">
        <v>653.15250000000003</v>
      </c>
      <c r="M65">
        <v>46</v>
      </c>
      <c r="N65">
        <v>118.125</v>
      </c>
      <c r="O65">
        <v>123.66562500000001</v>
      </c>
      <c r="P65">
        <v>124.875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13.1076</v>
      </c>
      <c r="AA65">
        <v>0</v>
      </c>
      <c r="AB65">
        <v>26.34008</v>
      </c>
      <c r="AC65">
        <v>19.35568</v>
      </c>
      <c r="AD65">
        <v>36.591700000000003</v>
      </c>
      <c r="AE65">
        <v>49.436556000000003</v>
      </c>
      <c r="AF65">
        <v>8.8740000000000006</v>
      </c>
      <c r="AG65">
        <v>38.981999999999999</v>
      </c>
      <c r="AH65">
        <v>152.94049999999999</v>
      </c>
      <c r="AI65">
        <v>3.1825000000000001</v>
      </c>
      <c r="AJ65">
        <v>0</v>
      </c>
      <c r="AK65">
        <v>50.379300000000001</v>
      </c>
      <c r="AL65">
        <v>79.364599999999996</v>
      </c>
      <c r="AM65">
        <v>5.2786799999999996</v>
      </c>
      <c r="AN65">
        <v>0.91823999999999995</v>
      </c>
      <c r="AO65">
        <v>28.224</v>
      </c>
      <c r="AP65">
        <v>11.529</v>
      </c>
      <c r="AQ65">
        <v>0</v>
      </c>
      <c r="AR65">
        <v>30.266999999999999</v>
      </c>
      <c r="AS65">
        <v>0</v>
      </c>
      <c r="AT65">
        <v>14.9968</v>
      </c>
      <c r="AU65">
        <v>0</v>
      </c>
      <c r="AV65">
        <v>0</v>
      </c>
      <c r="AW65">
        <v>53.213999999999999</v>
      </c>
      <c r="AX65">
        <v>0</v>
      </c>
      <c r="AY65">
        <v>0</v>
      </c>
      <c r="AZ65">
        <f t="shared" si="0"/>
        <v>73.47999999999999</v>
      </c>
      <c r="BA65">
        <f t="shared" si="1"/>
        <v>2704.7382899999998</v>
      </c>
      <c r="BD65">
        <v>24.07</v>
      </c>
      <c r="BE65">
        <v>3.81</v>
      </c>
      <c r="BF65">
        <v>0.65</v>
      </c>
      <c r="BG65">
        <v>4.04</v>
      </c>
      <c r="BH65">
        <v>5.81</v>
      </c>
      <c r="BI65">
        <v>7.17</v>
      </c>
      <c r="BJ65">
        <v>3.11</v>
      </c>
      <c r="BK65">
        <v>4</v>
      </c>
      <c r="BL65">
        <v>0.86</v>
      </c>
      <c r="BM65">
        <v>0</v>
      </c>
      <c r="BN65">
        <v>0.48</v>
      </c>
      <c r="BO65">
        <v>9.5500000000000007</v>
      </c>
      <c r="BP65">
        <v>3.98</v>
      </c>
      <c r="BQ65">
        <v>4.41</v>
      </c>
      <c r="BR65">
        <v>1.08</v>
      </c>
      <c r="BS65">
        <v>0.46</v>
      </c>
      <c r="BT65">
        <v>0</v>
      </c>
      <c r="BU65">
        <v>0</v>
      </c>
      <c r="BV65">
        <v>0</v>
      </c>
      <c r="BW65">
        <f t="shared" si="2"/>
        <v>73.47999999999999</v>
      </c>
    </row>
    <row r="66" spans="1:75">
      <c r="A66" t="s">
        <v>108</v>
      </c>
      <c r="B66">
        <v>0</v>
      </c>
      <c r="C66">
        <v>36.225000000000001</v>
      </c>
      <c r="D66">
        <v>6.3</v>
      </c>
      <c r="E66">
        <v>0</v>
      </c>
      <c r="F66">
        <v>10.86</v>
      </c>
      <c r="G66">
        <v>5.43</v>
      </c>
      <c r="H66">
        <v>0</v>
      </c>
      <c r="I66">
        <v>58.088000000000001</v>
      </c>
      <c r="J66">
        <v>2.1920000000000002</v>
      </c>
      <c r="K66">
        <v>215.533728</v>
      </c>
      <c r="L66">
        <v>653.15250000000003</v>
      </c>
      <c r="M66">
        <v>46</v>
      </c>
      <c r="N66">
        <v>118.125</v>
      </c>
      <c r="O66">
        <v>123.66562500000001</v>
      </c>
      <c r="P66">
        <v>124.875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13.1076</v>
      </c>
      <c r="AA66">
        <v>0</v>
      </c>
      <c r="AB66">
        <v>26.34008</v>
      </c>
      <c r="AC66">
        <v>19.35568</v>
      </c>
      <c r="AD66">
        <v>36.591700000000003</v>
      </c>
      <c r="AE66">
        <v>49.436556000000003</v>
      </c>
      <c r="AF66">
        <v>8.8740000000000006</v>
      </c>
      <c r="AG66">
        <v>38.981999999999999</v>
      </c>
      <c r="AH66">
        <v>152.94049999999999</v>
      </c>
      <c r="AI66">
        <v>3.1825000000000001</v>
      </c>
      <c r="AJ66">
        <v>0</v>
      </c>
      <c r="AK66">
        <v>50.379300000000001</v>
      </c>
      <c r="AL66">
        <v>79.364599999999996</v>
      </c>
      <c r="AM66">
        <v>10.557359999999999</v>
      </c>
      <c r="AN66">
        <v>0.91823999999999995</v>
      </c>
      <c r="AO66">
        <v>28.224</v>
      </c>
      <c r="AP66">
        <v>11.529</v>
      </c>
      <c r="AQ66">
        <v>0</v>
      </c>
      <c r="AR66">
        <v>30.266999999999999</v>
      </c>
      <c r="AS66">
        <v>0</v>
      </c>
      <c r="AT66">
        <v>14.9968</v>
      </c>
      <c r="AU66">
        <v>0</v>
      </c>
      <c r="AV66">
        <v>0</v>
      </c>
      <c r="AW66">
        <v>53.213999999999999</v>
      </c>
      <c r="AX66">
        <v>0</v>
      </c>
      <c r="AY66">
        <v>0</v>
      </c>
      <c r="AZ66">
        <f t="shared" si="0"/>
        <v>73.529999999999987</v>
      </c>
      <c r="BA66">
        <f t="shared" si="1"/>
        <v>2710.0669699999999</v>
      </c>
      <c r="BD66">
        <v>24.07</v>
      </c>
      <c r="BE66">
        <v>3.81</v>
      </c>
      <c r="BF66">
        <v>0.7</v>
      </c>
      <c r="BG66">
        <v>4.04</v>
      </c>
      <c r="BH66">
        <v>5.81</v>
      </c>
      <c r="BI66">
        <v>7.17</v>
      </c>
      <c r="BJ66">
        <v>3.11</v>
      </c>
      <c r="BK66">
        <v>4</v>
      </c>
      <c r="BL66">
        <v>0.86</v>
      </c>
      <c r="BM66">
        <v>0</v>
      </c>
      <c r="BN66">
        <v>0.48</v>
      </c>
      <c r="BO66">
        <v>9.5500000000000007</v>
      </c>
      <c r="BP66">
        <v>3.98</v>
      </c>
      <c r="BQ66">
        <v>4.41</v>
      </c>
      <c r="BR66">
        <v>1.08</v>
      </c>
      <c r="BS66">
        <v>0.46</v>
      </c>
      <c r="BT66">
        <v>0</v>
      </c>
      <c r="BU66">
        <v>0</v>
      </c>
      <c r="BV66">
        <v>0</v>
      </c>
      <c r="BW66">
        <f t="shared" si="2"/>
        <v>73.529999999999987</v>
      </c>
    </row>
    <row r="67" spans="1:75">
      <c r="A67" t="s">
        <v>109</v>
      </c>
      <c r="B67">
        <v>0</v>
      </c>
      <c r="C67">
        <v>36.225000000000001</v>
      </c>
      <c r="D67">
        <v>6.3</v>
      </c>
      <c r="E67">
        <v>0</v>
      </c>
      <c r="F67">
        <v>10.86</v>
      </c>
      <c r="G67">
        <v>5.43</v>
      </c>
      <c r="H67">
        <v>0</v>
      </c>
      <c r="I67">
        <v>58.088000000000001</v>
      </c>
      <c r="J67">
        <v>2.1920000000000002</v>
      </c>
      <c r="K67">
        <v>215.533728</v>
      </c>
      <c r="L67">
        <v>653.15250000000003</v>
      </c>
      <c r="M67">
        <v>46</v>
      </c>
      <c r="N67">
        <v>118.125</v>
      </c>
      <c r="O67">
        <v>123.66562500000001</v>
      </c>
      <c r="P67">
        <v>124.875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0</v>
      </c>
      <c r="Z67">
        <v>13.1076</v>
      </c>
      <c r="AA67">
        <v>0</v>
      </c>
      <c r="AB67">
        <v>26.34008</v>
      </c>
      <c r="AC67">
        <v>19.35568</v>
      </c>
      <c r="AD67">
        <v>36.591700000000003</v>
      </c>
      <c r="AE67">
        <v>49.436556000000003</v>
      </c>
      <c r="AF67">
        <v>8.8740000000000006</v>
      </c>
      <c r="AG67">
        <v>38.981999999999999</v>
      </c>
      <c r="AH67">
        <v>152.94049999999999</v>
      </c>
      <c r="AI67">
        <v>3.1825000000000001</v>
      </c>
      <c r="AJ67">
        <v>0</v>
      </c>
      <c r="AK67">
        <v>50.379300000000001</v>
      </c>
      <c r="AL67">
        <v>79.364599999999996</v>
      </c>
      <c r="AM67">
        <v>10.557359999999999</v>
      </c>
      <c r="AN67">
        <v>0.91823999999999995</v>
      </c>
      <c r="AO67">
        <v>28.224</v>
      </c>
      <c r="AP67">
        <v>11.529</v>
      </c>
      <c r="AQ67">
        <v>0</v>
      </c>
      <c r="AR67">
        <v>30.266999999999999</v>
      </c>
      <c r="AS67">
        <v>0</v>
      </c>
      <c r="AT67">
        <v>14.9968</v>
      </c>
      <c r="AU67">
        <v>0</v>
      </c>
      <c r="AV67">
        <v>0</v>
      </c>
      <c r="AW67">
        <v>53.213999999999999</v>
      </c>
      <c r="AX67">
        <v>0</v>
      </c>
      <c r="AY67">
        <v>0</v>
      </c>
      <c r="AZ67">
        <f t="shared" si="0"/>
        <v>73.5</v>
      </c>
      <c r="BA67">
        <f t="shared" si="1"/>
        <v>2710.0369699999997</v>
      </c>
      <c r="BD67">
        <v>24.07</v>
      </c>
      <c r="BE67">
        <v>3.81</v>
      </c>
      <c r="BF67">
        <v>0.67</v>
      </c>
      <c r="BG67">
        <v>4.04</v>
      </c>
      <c r="BH67">
        <v>5.81</v>
      </c>
      <c r="BI67">
        <v>7.17</v>
      </c>
      <c r="BJ67">
        <v>3.11</v>
      </c>
      <c r="BK67">
        <v>4</v>
      </c>
      <c r="BL67">
        <v>0.86</v>
      </c>
      <c r="BM67">
        <v>0</v>
      </c>
      <c r="BN67">
        <v>0.48</v>
      </c>
      <c r="BO67">
        <v>9.5500000000000007</v>
      </c>
      <c r="BP67">
        <v>3.98</v>
      </c>
      <c r="BQ67">
        <v>4.41</v>
      </c>
      <c r="BR67">
        <v>1.08</v>
      </c>
      <c r="BS67">
        <v>0.46</v>
      </c>
      <c r="BT67">
        <v>0</v>
      </c>
      <c r="BU67">
        <v>0</v>
      </c>
      <c r="BV67">
        <v>0</v>
      </c>
      <c r="BW67">
        <f t="shared" si="2"/>
        <v>73.5</v>
      </c>
    </row>
    <row r="68" spans="1:75">
      <c r="A68" t="s">
        <v>110</v>
      </c>
      <c r="B68">
        <v>0</v>
      </c>
      <c r="C68">
        <v>36.225000000000001</v>
      </c>
      <c r="D68">
        <v>6.3</v>
      </c>
      <c r="E68">
        <v>0</v>
      </c>
      <c r="F68">
        <v>10.86</v>
      </c>
      <c r="G68">
        <v>5.43</v>
      </c>
      <c r="H68">
        <v>0</v>
      </c>
      <c r="I68">
        <v>58.088000000000001</v>
      </c>
      <c r="J68">
        <v>2.1920000000000002</v>
      </c>
      <c r="K68">
        <v>215.533728</v>
      </c>
      <c r="L68">
        <v>653.15250000000003</v>
      </c>
      <c r="M68">
        <v>46</v>
      </c>
      <c r="N68">
        <v>118.125</v>
      </c>
      <c r="O68">
        <v>123.66562500000001</v>
      </c>
      <c r="P68">
        <v>124.875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0</v>
      </c>
      <c r="Z68">
        <v>13.1076</v>
      </c>
      <c r="AA68">
        <v>0</v>
      </c>
      <c r="AB68">
        <v>26.34008</v>
      </c>
      <c r="AC68">
        <v>19.35568</v>
      </c>
      <c r="AD68">
        <v>36.591700000000003</v>
      </c>
      <c r="AE68">
        <v>49.436556000000003</v>
      </c>
      <c r="AF68">
        <v>8.8740000000000006</v>
      </c>
      <c r="AG68">
        <v>38.981999999999999</v>
      </c>
      <c r="AH68">
        <v>152.94049999999999</v>
      </c>
      <c r="AI68">
        <v>3.1825000000000001</v>
      </c>
      <c r="AJ68">
        <v>0</v>
      </c>
      <c r="AK68">
        <v>50.379300000000001</v>
      </c>
      <c r="AL68">
        <v>79.364599999999996</v>
      </c>
      <c r="AM68">
        <v>10.557359999999999</v>
      </c>
      <c r="AN68">
        <v>0.91823999999999995</v>
      </c>
      <c r="AO68">
        <v>28.224</v>
      </c>
      <c r="AP68">
        <v>11.529</v>
      </c>
      <c r="AQ68">
        <v>0</v>
      </c>
      <c r="AR68">
        <v>30.266999999999999</v>
      </c>
      <c r="AS68">
        <v>0</v>
      </c>
      <c r="AT68">
        <v>14.9968</v>
      </c>
      <c r="AU68">
        <v>0</v>
      </c>
      <c r="AV68">
        <v>0</v>
      </c>
      <c r="AW68">
        <v>53.213999999999999</v>
      </c>
      <c r="AX68">
        <v>0</v>
      </c>
      <c r="AY68">
        <v>0</v>
      </c>
      <c r="AZ68">
        <f t="shared" ref="AZ68:AZ98" si="3">BW68</f>
        <v>73.529999999999987</v>
      </c>
      <c r="BA68">
        <f t="shared" ref="BA68:BA98" si="4">SUM(B68:AZ68)</f>
        <v>2710.0669699999999</v>
      </c>
      <c r="BD68">
        <v>24.07</v>
      </c>
      <c r="BE68">
        <v>3.81</v>
      </c>
      <c r="BF68">
        <v>0.7</v>
      </c>
      <c r="BG68">
        <v>4.04</v>
      </c>
      <c r="BH68">
        <v>5.81</v>
      </c>
      <c r="BI68">
        <v>7.17</v>
      </c>
      <c r="BJ68">
        <v>3.11</v>
      </c>
      <c r="BK68">
        <v>4</v>
      </c>
      <c r="BL68">
        <v>0.86</v>
      </c>
      <c r="BM68">
        <v>0</v>
      </c>
      <c r="BN68">
        <v>0.48</v>
      </c>
      <c r="BO68">
        <v>9.5500000000000007</v>
      </c>
      <c r="BP68">
        <v>3.98</v>
      </c>
      <c r="BQ68">
        <v>4.41</v>
      </c>
      <c r="BR68">
        <v>1.08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73.529999999999987</v>
      </c>
    </row>
    <row r="69" spans="1:75">
      <c r="A69" t="s">
        <v>111</v>
      </c>
      <c r="B69">
        <v>0</v>
      </c>
      <c r="C69">
        <v>36.225000000000001</v>
      </c>
      <c r="D69">
        <v>6.3</v>
      </c>
      <c r="E69">
        <v>0</v>
      </c>
      <c r="F69">
        <v>64.073999999999998</v>
      </c>
      <c r="G69">
        <v>5.43</v>
      </c>
      <c r="H69">
        <v>0</v>
      </c>
      <c r="I69">
        <v>58.088000000000001</v>
      </c>
      <c r="J69">
        <v>2.1920000000000002</v>
      </c>
      <c r="K69">
        <v>215.533728</v>
      </c>
      <c r="L69">
        <v>653.15250000000003</v>
      </c>
      <c r="M69">
        <v>46</v>
      </c>
      <c r="N69">
        <v>118.125</v>
      </c>
      <c r="O69">
        <v>123.66562500000001</v>
      </c>
      <c r="P69">
        <v>124.875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0</v>
      </c>
      <c r="Z69">
        <v>13.1076</v>
      </c>
      <c r="AA69">
        <v>0</v>
      </c>
      <c r="AB69">
        <v>26.34008</v>
      </c>
      <c r="AC69">
        <v>19.35568</v>
      </c>
      <c r="AD69">
        <v>36.591700000000003</v>
      </c>
      <c r="AE69">
        <v>49.436556000000003</v>
      </c>
      <c r="AF69">
        <v>8.8740000000000006</v>
      </c>
      <c r="AG69">
        <v>38.981999999999999</v>
      </c>
      <c r="AH69">
        <v>152.94049999999999</v>
      </c>
      <c r="AI69">
        <v>3.1825000000000001</v>
      </c>
      <c r="AJ69">
        <v>0</v>
      </c>
      <c r="AK69">
        <v>50.379300000000001</v>
      </c>
      <c r="AL69">
        <v>79.364599999999996</v>
      </c>
      <c r="AM69">
        <v>15.836040000000001</v>
      </c>
      <c r="AN69">
        <v>0</v>
      </c>
      <c r="AO69">
        <v>28.224</v>
      </c>
      <c r="AP69">
        <v>11.529</v>
      </c>
      <c r="AQ69">
        <v>0</v>
      </c>
      <c r="AR69">
        <v>30.266999999999999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73.529999999999987</v>
      </c>
      <c r="BA69">
        <f t="shared" si="4"/>
        <v>2714.4274099999998</v>
      </c>
      <c r="BD69">
        <v>24.07</v>
      </c>
      <c r="BE69">
        <v>3.81</v>
      </c>
      <c r="BF69">
        <v>0.7</v>
      </c>
      <c r="BG69">
        <v>4.04</v>
      </c>
      <c r="BH69">
        <v>5.81</v>
      </c>
      <c r="BI69">
        <v>7.17</v>
      </c>
      <c r="BJ69">
        <v>3.11</v>
      </c>
      <c r="BK69">
        <v>4</v>
      </c>
      <c r="BL69">
        <v>0.86</v>
      </c>
      <c r="BM69">
        <v>0</v>
      </c>
      <c r="BN69">
        <v>0.48</v>
      </c>
      <c r="BO69">
        <v>9.5500000000000007</v>
      </c>
      <c r="BP69">
        <v>3.98</v>
      </c>
      <c r="BQ69">
        <v>4.41</v>
      </c>
      <c r="BR69">
        <v>1.08</v>
      </c>
      <c r="BS69">
        <v>0.46</v>
      </c>
      <c r="BT69">
        <v>0</v>
      </c>
      <c r="BU69">
        <v>0</v>
      </c>
      <c r="BV69">
        <v>0</v>
      </c>
      <c r="BW69">
        <f t="shared" si="5"/>
        <v>73.529999999999987</v>
      </c>
    </row>
    <row r="70" spans="1:75">
      <c r="A70" t="s">
        <v>112</v>
      </c>
      <c r="B70">
        <v>0</v>
      </c>
      <c r="C70">
        <v>36.225000000000001</v>
      </c>
      <c r="D70">
        <v>6.3</v>
      </c>
      <c r="E70">
        <v>0</v>
      </c>
      <c r="F70">
        <v>64.073999999999998</v>
      </c>
      <c r="G70">
        <v>5.43</v>
      </c>
      <c r="H70">
        <v>0</v>
      </c>
      <c r="I70">
        <v>58.088000000000001</v>
      </c>
      <c r="J70">
        <v>2.1920000000000002</v>
      </c>
      <c r="K70">
        <v>215.533728</v>
      </c>
      <c r="L70">
        <v>653.15250000000003</v>
      </c>
      <c r="M70">
        <v>46</v>
      </c>
      <c r="N70">
        <v>118.125</v>
      </c>
      <c r="O70">
        <v>123.66562500000001</v>
      </c>
      <c r="P70">
        <v>124.875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0</v>
      </c>
      <c r="Z70">
        <v>13.1076</v>
      </c>
      <c r="AA70">
        <v>0</v>
      </c>
      <c r="AB70">
        <v>26.34008</v>
      </c>
      <c r="AC70">
        <v>19.35568</v>
      </c>
      <c r="AD70">
        <v>36.591700000000003</v>
      </c>
      <c r="AE70">
        <v>49.436556000000003</v>
      </c>
      <c r="AF70">
        <v>8.8740000000000006</v>
      </c>
      <c r="AG70">
        <v>38.981999999999999</v>
      </c>
      <c r="AH70">
        <v>152.94049999999999</v>
      </c>
      <c r="AI70">
        <v>3.1825000000000001</v>
      </c>
      <c r="AJ70">
        <v>0</v>
      </c>
      <c r="AK70">
        <v>50.379300000000001</v>
      </c>
      <c r="AL70">
        <v>79.364599999999996</v>
      </c>
      <c r="AM70">
        <v>15.836040000000001</v>
      </c>
      <c r="AN70">
        <v>0</v>
      </c>
      <c r="AO70">
        <v>28.224</v>
      </c>
      <c r="AP70">
        <v>11.529</v>
      </c>
      <c r="AQ70">
        <v>0</v>
      </c>
      <c r="AR70">
        <v>30.266999999999999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73.529999999999987</v>
      </c>
      <c r="BA70">
        <f t="shared" si="4"/>
        <v>2714.4274099999998</v>
      </c>
      <c r="BD70">
        <v>24.07</v>
      </c>
      <c r="BE70">
        <v>3.81</v>
      </c>
      <c r="BF70">
        <v>0.7</v>
      </c>
      <c r="BG70">
        <v>4.04</v>
      </c>
      <c r="BH70">
        <v>5.81</v>
      </c>
      <c r="BI70">
        <v>7.17</v>
      </c>
      <c r="BJ70">
        <v>3.11</v>
      </c>
      <c r="BK70">
        <v>4</v>
      </c>
      <c r="BL70">
        <v>0.86</v>
      </c>
      <c r="BM70">
        <v>0</v>
      </c>
      <c r="BN70">
        <v>0.48</v>
      </c>
      <c r="BO70">
        <v>9.5500000000000007</v>
      </c>
      <c r="BP70">
        <v>3.98</v>
      </c>
      <c r="BQ70">
        <v>4.41</v>
      </c>
      <c r="BR70">
        <v>1.08</v>
      </c>
      <c r="BS70">
        <v>0.46</v>
      </c>
      <c r="BT70">
        <v>0</v>
      </c>
      <c r="BU70">
        <v>0</v>
      </c>
      <c r="BV70">
        <v>0</v>
      </c>
      <c r="BW70">
        <f t="shared" si="5"/>
        <v>73.529999999999987</v>
      </c>
    </row>
    <row r="71" spans="1:75">
      <c r="A71" t="s">
        <v>113</v>
      </c>
      <c r="B71">
        <v>0</v>
      </c>
      <c r="C71">
        <v>36.225000000000001</v>
      </c>
      <c r="D71">
        <v>6.3</v>
      </c>
      <c r="E71">
        <v>0</v>
      </c>
      <c r="F71">
        <v>64.073999999999998</v>
      </c>
      <c r="G71">
        <v>5.43</v>
      </c>
      <c r="H71">
        <v>0</v>
      </c>
      <c r="I71">
        <v>58.088000000000001</v>
      </c>
      <c r="J71">
        <v>2.1920000000000002</v>
      </c>
      <c r="K71">
        <v>215.533728</v>
      </c>
      <c r="L71">
        <v>653.15250000000003</v>
      </c>
      <c r="M71">
        <v>46</v>
      </c>
      <c r="N71">
        <v>118.125</v>
      </c>
      <c r="O71">
        <v>123.66562500000001</v>
      </c>
      <c r="P71">
        <v>124.875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0</v>
      </c>
      <c r="Z71">
        <v>13.1076</v>
      </c>
      <c r="AA71">
        <v>0</v>
      </c>
      <c r="AB71">
        <v>26.34008</v>
      </c>
      <c r="AC71">
        <v>19.35568</v>
      </c>
      <c r="AD71">
        <v>36.591700000000003</v>
      </c>
      <c r="AE71">
        <v>49.436556000000003</v>
      </c>
      <c r="AF71">
        <v>8.8740000000000006</v>
      </c>
      <c r="AG71">
        <v>38.981999999999999</v>
      </c>
      <c r="AH71">
        <v>152.94049999999999</v>
      </c>
      <c r="AI71">
        <v>3.1825000000000001</v>
      </c>
      <c r="AJ71">
        <v>0</v>
      </c>
      <c r="AK71">
        <v>50.379300000000001</v>
      </c>
      <c r="AL71">
        <v>79.364599999999996</v>
      </c>
      <c r="AM71">
        <v>12.962092</v>
      </c>
      <c r="AN71">
        <v>0</v>
      </c>
      <c r="AO71">
        <v>28.224</v>
      </c>
      <c r="AP71">
        <v>11.529</v>
      </c>
      <c r="AQ71">
        <v>15.561</v>
      </c>
      <c r="AR71">
        <v>30.939599999999999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74.8</v>
      </c>
      <c r="BA71">
        <f t="shared" si="4"/>
        <v>2729.0570620000003</v>
      </c>
      <c r="BD71">
        <v>24.07</v>
      </c>
      <c r="BE71">
        <v>3.81</v>
      </c>
      <c r="BF71">
        <v>0.73</v>
      </c>
      <c r="BG71">
        <v>4.04</v>
      </c>
      <c r="BH71">
        <v>5.81</v>
      </c>
      <c r="BI71">
        <v>7.17</v>
      </c>
      <c r="BJ71">
        <v>3.11</v>
      </c>
      <c r="BK71">
        <v>4</v>
      </c>
      <c r="BL71">
        <v>0.86</v>
      </c>
      <c r="BM71">
        <v>0</v>
      </c>
      <c r="BN71">
        <v>0.48</v>
      </c>
      <c r="BO71">
        <v>10.79</v>
      </c>
      <c r="BP71">
        <v>3.98</v>
      </c>
      <c r="BQ71">
        <v>4.41</v>
      </c>
      <c r="BR71">
        <v>1.08</v>
      </c>
      <c r="BS71">
        <v>0.46</v>
      </c>
      <c r="BT71">
        <v>0</v>
      </c>
      <c r="BU71">
        <v>0</v>
      </c>
      <c r="BV71">
        <v>0</v>
      </c>
      <c r="BW71">
        <f t="shared" si="5"/>
        <v>74.8</v>
      </c>
    </row>
    <row r="72" spans="1:75">
      <c r="A72" t="s">
        <v>114</v>
      </c>
      <c r="B72">
        <v>0</v>
      </c>
      <c r="C72">
        <v>36.225000000000001</v>
      </c>
      <c r="D72">
        <v>6.3</v>
      </c>
      <c r="E72">
        <v>0</v>
      </c>
      <c r="F72">
        <v>64.073999999999998</v>
      </c>
      <c r="G72">
        <v>5.43</v>
      </c>
      <c r="H72">
        <v>0</v>
      </c>
      <c r="I72">
        <v>58.088000000000001</v>
      </c>
      <c r="J72">
        <v>2.1920000000000002</v>
      </c>
      <c r="K72">
        <v>215.533728</v>
      </c>
      <c r="L72">
        <v>653.15250000000003</v>
      </c>
      <c r="M72">
        <v>46</v>
      </c>
      <c r="N72">
        <v>118.125</v>
      </c>
      <c r="O72">
        <v>123.66562500000001</v>
      </c>
      <c r="P72">
        <v>124.875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0</v>
      </c>
      <c r="Z72">
        <v>13.1076</v>
      </c>
      <c r="AA72">
        <v>0</v>
      </c>
      <c r="AB72">
        <v>26.34008</v>
      </c>
      <c r="AC72">
        <v>19.35568</v>
      </c>
      <c r="AD72">
        <v>36.591700000000003</v>
      </c>
      <c r="AE72">
        <v>49.436556000000003</v>
      </c>
      <c r="AF72">
        <v>8.8740000000000006</v>
      </c>
      <c r="AG72">
        <v>38.981999999999999</v>
      </c>
      <c r="AH72">
        <v>152.94049999999999</v>
      </c>
      <c r="AI72">
        <v>3.1825000000000001</v>
      </c>
      <c r="AJ72">
        <v>0</v>
      </c>
      <c r="AK72">
        <v>50.379300000000001</v>
      </c>
      <c r="AL72">
        <v>79.364599999999996</v>
      </c>
      <c r="AM72">
        <v>0</v>
      </c>
      <c r="AN72">
        <v>0</v>
      </c>
      <c r="AO72">
        <v>28.224</v>
      </c>
      <c r="AP72">
        <v>11.529</v>
      </c>
      <c r="AQ72">
        <v>22.239000000000001</v>
      </c>
      <c r="AR72">
        <v>30.939599999999999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74.8</v>
      </c>
      <c r="BA72">
        <f t="shared" si="4"/>
        <v>2722.77297</v>
      </c>
      <c r="BD72">
        <v>24.07</v>
      </c>
      <c r="BE72">
        <v>3.81</v>
      </c>
      <c r="BF72">
        <v>0.73</v>
      </c>
      <c r="BG72">
        <v>4.04</v>
      </c>
      <c r="BH72">
        <v>5.81</v>
      </c>
      <c r="BI72">
        <v>7.17</v>
      </c>
      <c r="BJ72">
        <v>3.11</v>
      </c>
      <c r="BK72">
        <v>4</v>
      </c>
      <c r="BL72">
        <v>0.86</v>
      </c>
      <c r="BM72">
        <v>0</v>
      </c>
      <c r="BN72">
        <v>0.48</v>
      </c>
      <c r="BO72">
        <v>10.79</v>
      </c>
      <c r="BP72">
        <v>3.98</v>
      </c>
      <c r="BQ72">
        <v>4.41</v>
      </c>
      <c r="BR72">
        <v>1.08</v>
      </c>
      <c r="BS72">
        <v>0.46</v>
      </c>
      <c r="BT72">
        <v>0</v>
      </c>
      <c r="BU72">
        <v>0</v>
      </c>
      <c r="BV72">
        <v>0</v>
      </c>
      <c r="BW72">
        <f t="shared" si="5"/>
        <v>74.8</v>
      </c>
    </row>
    <row r="73" spans="1:75">
      <c r="A73" t="s">
        <v>115</v>
      </c>
      <c r="B73">
        <v>0</v>
      </c>
      <c r="C73">
        <v>36.225000000000001</v>
      </c>
      <c r="D73">
        <v>6.3</v>
      </c>
      <c r="E73">
        <v>0</v>
      </c>
      <c r="F73">
        <v>64.073999999999998</v>
      </c>
      <c r="G73">
        <v>5.43</v>
      </c>
      <c r="H73">
        <v>0</v>
      </c>
      <c r="I73">
        <v>58.088000000000001</v>
      </c>
      <c r="J73">
        <v>2.1920000000000002</v>
      </c>
      <c r="K73">
        <v>215.533728</v>
      </c>
      <c r="L73">
        <v>653.15250000000003</v>
      </c>
      <c r="M73">
        <v>46</v>
      </c>
      <c r="N73">
        <v>118.125</v>
      </c>
      <c r="O73">
        <v>123.66562500000001</v>
      </c>
      <c r="P73">
        <v>124.875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0</v>
      </c>
      <c r="Z73">
        <v>13.1076</v>
      </c>
      <c r="AA73">
        <v>13.667</v>
      </c>
      <c r="AB73">
        <v>26.34008</v>
      </c>
      <c r="AC73">
        <v>19.35568</v>
      </c>
      <c r="AD73">
        <v>36.591700000000003</v>
      </c>
      <c r="AE73">
        <v>49.436556000000003</v>
      </c>
      <c r="AF73">
        <v>8.8740000000000006</v>
      </c>
      <c r="AG73">
        <v>38.981999999999999</v>
      </c>
      <c r="AH73">
        <v>152.94049999999999</v>
      </c>
      <c r="AI73">
        <v>15.276</v>
      </c>
      <c r="AJ73">
        <v>0</v>
      </c>
      <c r="AK73">
        <v>50.379300000000001</v>
      </c>
      <c r="AL73">
        <v>79.364599999999996</v>
      </c>
      <c r="AM73">
        <v>0</v>
      </c>
      <c r="AN73">
        <v>0</v>
      </c>
      <c r="AO73">
        <v>28.959</v>
      </c>
      <c r="AP73">
        <v>11.529</v>
      </c>
      <c r="AQ73">
        <v>31.122</v>
      </c>
      <c r="AR73">
        <v>30.939599999999999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74.8</v>
      </c>
      <c r="BA73">
        <f t="shared" si="4"/>
        <v>2758.1514699999993</v>
      </c>
      <c r="BD73">
        <v>24.07</v>
      </c>
      <c r="BE73">
        <v>3.81</v>
      </c>
      <c r="BF73">
        <v>0.73</v>
      </c>
      <c r="BG73">
        <v>4.04</v>
      </c>
      <c r="BH73">
        <v>5.81</v>
      </c>
      <c r="BI73">
        <v>7.17</v>
      </c>
      <c r="BJ73">
        <v>3.11</v>
      </c>
      <c r="BK73">
        <v>4</v>
      </c>
      <c r="BL73">
        <v>0.86</v>
      </c>
      <c r="BM73">
        <v>0</v>
      </c>
      <c r="BN73">
        <v>0.48</v>
      </c>
      <c r="BO73">
        <v>10.79</v>
      </c>
      <c r="BP73">
        <v>3.98</v>
      </c>
      <c r="BQ73">
        <v>4.41</v>
      </c>
      <c r="BR73">
        <v>1.08</v>
      </c>
      <c r="BS73">
        <v>0.46</v>
      </c>
      <c r="BT73">
        <v>0</v>
      </c>
      <c r="BU73">
        <v>0</v>
      </c>
      <c r="BV73">
        <v>0</v>
      </c>
      <c r="BW73">
        <f t="shared" si="5"/>
        <v>74.8</v>
      </c>
    </row>
    <row r="74" spans="1:75">
      <c r="A74" t="s">
        <v>116</v>
      </c>
      <c r="B74">
        <v>0</v>
      </c>
      <c r="C74">
        <v>36.225000000000001</v>
      </c>
      <c r="D74">
        <v>6.3</v>
      </c>
      <c r="E74">
        <v>0</v>
      </c>
      <c r="F74">
        <v>64.073999999999998</v>
      </c>
      <c r="G74">
        <v>5.43</v>
      </c>
      <c r="H74">
        <v>0</v>
      </c>
      <c r="I74">
        <v>58.088000000000001</v>
      </c>
      <c r="J74">
        <v>2.1920000000000002</v>
      </c>
      <c r="K74">
        <v>215.533728</v>
      </c>
      <c r="L74">
        <v>653.15250000000003</v>
      </c>
      <c r="M74">
        <v>46</v>
      </c>
      <c r="N74">
        <v>118.125</v>
      </c>
      <c r="O74">
        <v>123.66562500000001</v>
      </c>
      <c r="P74">
        <v>124.875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0</v>
      </c>
      <c r="Z74">
        <v>13.1076</v>
      </c>
      <c r="AA74">
        <v>28.045000000000002</v>
      </c>
      <c r="AB74">
        <v>26.34008</v>
      </c>
      <c r="AC74">
        <v>19.35568</v>
      </c>
      <c r="AD74">
        <v>36.591700000000003</v>
      </c>
      <c r="AE74">
        <v>49.436556000000003</v>
      </c>
      <c r="AF74">
        <v>8.8740000000000006</v>
      </c>
      <c r="AG74">
        <v>38.981999999999999</v>
      </c>
      <c r="AH74">
        <v>152.94049999999999</v>
      </c>
      <c r="AI74">
        <v>15.276</v>
      </c>
      <c r="AJ74">
        <v>0</v>
      </c>
      <c r="AK74">
        <v>50.379300000000001</v>
      </c>
      <c r="AL74">
        <v>79.364599999999996</v>
      </c>
      <c r="AM74">
        <v>0</v>
      </c>
      <c r="AN74">
        <v>0</v>
      </c>
      <c r="AO74">
        <v>28.959</v>
      </c>
      <c r="AP74">
        <v>11.529</v>
      </c>
      <c r="AQ74">
        <v>37.799999999999997</v>
      </c>
      <c r="AR74">
        <v>30.939599999999999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73.559999999999988</v>
      </c>
      <c r="BA74">
        <f t="shared" si="4"/>
        <v>2777.9674699999996</v>
      </c>
      <c r="BD74">
        <v>24.07</v>
      </c>
      <c r="BE74">
        <v>3.81</v>
      </c>
      <c r="BF74">
        <v>0.73</v>
      </c>
      <c r="BG74">
        <v>4.04</v>
      </c>
      <c r="BH74">
        <v>5.81</v>
      </c>
      <c r="BI74">
        <v>7.17</v>
      </c>
      <c r="BJ74">
        <v>3.11</v>
      </c>
      <c r="BK74">
        <v>4</v>
      </c>
      <c r="BL74">
        <v>0.86</v>
      </c>
      <c r="BM74">
        <v>0</v>
      </c>
      <c r="BN74">
        <v>0.48</v>
      </c>
      <c r="BO74">
        <v>9.5500000000000007</v>
      </c>
      <c r="BP74">
        <v>3.98</v>
      </c>
      <c r="BQ74">
        <v>4.41</v>
      </c>
      <c r="BR74">
        <v>1.08</v>
      </c>
      <c r="BS74">
        <v>0.46</v>
      </c>
      <c r="BT74">
        <v>0</v>
      </c>
      <c r="BU74">
        <v>0</v>
      </c>
      <c r="BV74">
        <v>0</v>
      </c>
      <c r="BW74">
        <f t="shared" si="5"/>
        <v>73.559999999999988</v>
      </c>
    </row>
    <row r="75" spans="1:75">
      <c r="A75" t="s">
        <v>117</v>
      </c>
      <c r="B75">
        <v>0</v>
      </c>
      <c r="C75">
        <v>36.225000000000001</v>
      </c>
      <c r="D75">
        <v>6.3</v>
      </c>
      <c r="E75">
        <v>0</v>
      </c>
      <c r="F75">
        <v>64.073999999999998</v>
      </c>
      <c r="G75">
        <v>5.43</v>
      </c>
      <c r="H75">
        <v>0</v>
      </c>
      <c r="I75">
        <v>58.088000000000001</v>
      </c>
      <c r="J75">
        <v>2.1920000000000002</v>
      </c>
      <c r="K75">
        <v>215.533728</v>
      </c>
      <c r="L75">
        <v>653.15250000000003</v>
      </c>
      <c r="M75">
        <v>46</v>
      </c>
      <c r="N75">
        <v>118.125</v>
      </c>
      <c r="O75">
        <v>123.66562500000001</v>
      </c>
      <c r="P75">
        <v>124.875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13.1076</v>
      </c>
      <c r="AA75">
        <v>42.14808</v>
      </c>
      <c r="AB75">
        <v>26.34008</v>
      </c>
      <c r="AC75">
        <v>19.35568</v>
      </c>
      <c r="AD75">
        <v>36.591700000000003</v>
      </c>
      <c r="AE75">
        <v>49.436556000000003</v>
      </c>
      <c r="AF75">
        <v>8.8740000000000006</v>
      </c>
      <c r="AG75">
        <v>38.981999999999999</v>
      </c>
      <c r="AH75">
        <v>152.94049999999999</v>
      </c>
      <c r="AI75">
        <v>15.276</v>
      </c>
      <c r="AJ75">
        <v>0</v>
      </c>
      <c r="AK75">
        <v>50.379300000000001</v>
      </c>
      <c r="AL75">
        <v>79.364599999999996</v>
      </c>
      <c r="AM75">
        <v>0</v>
      </c>
      <c r="AN75">
        <v>0</v>
      </c>
      <c r="AO75">
        <v>28.959</v>
      </c>
      <c r="AP75">
        <v>11.529</v>
      </c>
      <c r="AQ75">
        <v>46.052999999999997</v>
      </c>
      <c r="AR75">
        <v>30.939599999999999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74.040000000000006</v>
      </c>
      <c r="BA75">
        <f t="shared" si="4"/>
        <v>2800.8035499999992</v>
      </c>
      <c r="BD75">
        <v>25.2</v>
      </c>
      <c r="BE75">
        <v>3.73</v>
      </c>
      <c r="BF75">
        <v>0.76</v>
      </c>
      <c r="BG75">
        <v>3.93</v>
      </c>
      <c r="BH75">
        <v>5.82</v>
      </c>
      <c r="BI75">
        <v>7.03</v>
      </c>
      <c r="BJ75">
        <v>3.21</v>
      </c>
      <c r="BK75">
        <v>4</v>
      </c>
      <c r="BL75">
        <v>0.82</v>
      </c>
      <c r="BM75">
        <v>0</v>
      </c>
      <c r="BN75">
        <v>0.47</v>
      </c>
      <c r="BO75">
        <v>9.32</v>
      </c>
      <c r="BP75">
        <v>3.89</v>
      </c>
      <c r="BQ75">
        <v>4.28</v>
      </c>
      <c r="BR75">
        <v>1.1200000000000001</v>
      </c>
      <c r="BS75">
        <v>0.46</v>
      </c>
      <c r="BT75">
        <v>0</v>
      </c>
      <c r="BU75">
        <v>0</v>
      </c>
      <c r="BV75">
        <v>0</v>
      </c>
      <c r="BW75">
        <f t="shared" si="5"/>
        <v>74.040000000000006</v>
      </c>
    </row>
    <row r="76" spans="1:75">
      <c r="A76" t="s">
        <v>118</v>
      </c>
      <c r="B76">
        <v>0</v>
      </c>
      <c r="C76">
        <v>36.225000000000001</v>
      </c>
      <c r="D76">
        <v>6.3</v>
      </c>
      <c r="E76">
        <v>0</v>
      </c>
      <c r="F76">
        <v>64.073999999999998</v>
      </c>
      <c r="G76">
        <v>5.43</v>
      </c>
      <c r="H76">
        <v>0</v>
      </c>
      <c r="I76">
        <v>58.088000000000001</v>
      </c>
      <c r="J76">
        <v>2.1920000000000002</v>
      </c>
      <c r="K76">
        <v>215.533728</v>
      </c>
      <c r="L76">
        <v>653.15250000000003</v>
      </c>
      <c r="M76">
        <v>46</v>
      </c>
      <c r="N76">
        <v>118.125</v>
      </c>
      <c r="O76">
        <v>123.66562500000001</v>
      </c>
      <c r="P76">
        <v>124.875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13.1076</v>
      </c>
      <c r="AA76">
        <v>42.14808</v>
      </c>
      <c r="AB76">
        <v>26.34008</v>
      </c>
      <c r="AC76">
        <v>19.35568</v>
      </c>
      <c r="AD76">
        <v>36.591700000000003</v>
      </c>
      <c r="AE76">
        <v>49.436556000000003</v>
      </c>
      <c r="AF76">
        <v>8.8740000000000006</v>
      </c>
      <c r="AG76">
        <v>38.981999999999999</v>
      </c>
      <c r="AH76">
        <v>152.94049999999999</v>
      </c>
      <c r="AI76">
        <v>15.276</v>
      </c>
      <c r="AJ76">
        <v>0</v>
      </c>
      <c r="AK76">
        <v>50.379300000000001</v>
      </c>
      <c r="AL76">
        <v>79.364599999999996</v>
      </c>
      <c r="AM76">
        <v>0</v>
      </c>
      <c r="AN76">
        <v>0</v>
      </c>
      <c r="AO76">
        <v>28.959</v>
      </c>
      <c r="AP76">
        <v>9.4794</v>
      </c>
      <c r="AQ76">
        <v>46.683</v>
      </c>
      <c r="AR76">
        <v>30.939599999999999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74.040000000000006</v>
      </c>
      <c r="BA76">
        <f t="shared" si="4"/>
        <v>2799.3839499999995</v>
      </c>
      <c r="BD76">
        <v>25.2</v>
      </c>
      <c r="BE76">
        <v>3.73</v>
      </c>
      <c r="BF76">
        <v>0.76</v>
      </c>
      <c r="BG76">
        <v>3.93</v>
      </c>
      <c r="BH76">
        <v>5.82</v>
      </c>
      <c r="BI76">
        <v>7.03</v>
      </c>
      <c r="BJ76">
        <v>3.21</v>
      </c>
      <c r="BK76">
        <v>4</v>
      </c>
      <c r="BL76">
        <v>0.82</v>
      </c>
      <c r="BM76">
        <v>0</v>
      </c>
      <c r="BN76">
        <v>0.47</v>
      </c>
      <c r="BO76">
        <v>9.32</v>
      </c>
      <c r="BP76">
        <v>3.89</v>
      </c>
      <c r="BQ76">
        <v>4.28</v>
      </c>
      <c r="BR76">
        <v>1.1200000000000001</v>
      </c>
      <c r="BS76">
        <v>0.46</v>
      </c>
      <c r="BT76">
        <v>0</v>
      </c>
      <c r="BU76">
        <v>0</v>
      </c>
      <c r="BV76">
        <v>0</v>
      </c>
      <c r="BW76">
        <f t="shared" si="5"/>
        <v>74.040000000000006</v>
      </c>
    </row>
    <row r="77" spans="1:75">
      <c r="A77" t="s">
        <v>119</v>
      </c>
      <c r="B77">
        <v>0</v>
      </c>
      <c r="C77">
        <v>36.225000000000001</v>
      </c>
      <c r="D77">
        <v>6.3</v>
      </c>
      <c r="E77">
        <v>0</v>
      </c>
      <c r="F77">
        <v>64.073999999999998</v>
      </c>
      <c r="G77">
        <v>5.43</v>
      </c>
      <c r="H77">
        <v>0</v>
      </c>
      <c r="I77">
        <v>58.088000000000001</v>
      </c>
      <c r="J77">
        <v>2.1920000000000002</v>
      </c>
      <c r="K77">
        <v>215.533728</v>
      </c>
      <c r="L77">
        <v>653.15250000000003</v>
      </c>
      <c r="M77">
        <v>46</v>
      </c>
      <c r="N77">
        <v>118.125</v>
      </c>
      <c r="O77">
        <v>123.66562500000001</v>
      </c>
      <c r="P77">
        <v>124.875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0</v>
      </c>
      <c r="Z77">
        <v>6.38</v>
      </c>
      <c r="AA77">
        <v>42.14808</v>
      </c>
      <c r="AB77">
        <v>26.34008</v>
      </c>
      <c r="AC77">
        <v>27.760120000000001</v>
      </c>
      <c r="AD77">
        <v>36.591700000000003</v>
      </c>
      <c r="AE77">
        <v>49.436556000000003</v>
      </c>
      <c r="AF77">
        <v>8.8740000000000006</v>
      </c>
      <c r="AG77">
        <v>38.981999999999999</v>
      </c>
      <c r="AH77">
        <v>152.94049999999999</v>
      </c>
      <c r="AI77">
        <v>15.276</v>
      </c>
      <c r="AJ77">
        <v>0</v>
      </c>
      <c r="AK77">
        <v>50.379300000000001</v>
      </c>
      <c r="AL77">
        <v>79.364599999999996</v>
      </c>
      <c r="AM77">
        <v>0</v>
      </c>
      <c r="AN77">
        <v>0</v>
      </c>
      <c r="AO77">
        <v>28.959</v>
      </c>
      <c r="AP77">
        <v>9.4794</v>
      </c>
      <c r="AQ77">
        <v>47.502000000000002</v>
      </c>
      <c r="AR77">
        <v>30.939599999999999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74.040000000000006</v>
      </c>
      <c r="BA77">
        <f t="shared" si="4"/>
        <v>2801.8797899999995</v>
      </c>
      <c r="BD77">
        <v>25.2</v>
      </c>
      <c r="BE77">
        <v>3.73</v>
      </c>
      <c r="BF77">
        <v>0.76</v>
      </c>
      <c r="BG77">
        <v>3.93</v>
      </c>
      <c r="BH77">
        <v>5.82</v>
      </c>
      <c r="BI77">
        <v>7.03</v>
      </c>
      <c r="BJ77">
        <v>3.21</v>
      </c>
      <c r="BK77">
        <v>4</v>
      </c>
      <c r="BL77">
        <v>0.82</v>
      </c>
      <c r="BM77">
        <v>0</v>
      </c>
      <c r="BN77">
        <v>0.47</v>
      </c>
      <c r="BO77">
        <v>9.32</v>
      </c>
      <c r="BP77">
        <v>3.89</v>
      </c>
      <c r="BQ77">
        <v>4.28</v>
      </c>
      <c r="BR77">
        <v>1.1200000000000001</v>
      </c>
      <c r="BS77">
        <v>0.46</v>
      </c>
      <c r="BT77">
        <v>0</v>
      </c>
      <c r="BU77">
        <v>0</v>
      </c>
      <c r="BV77">
        <v>0</v>
      </c>
      <c r="BW77">
        <f t="shared" si="5"/>
        <v>74.040000000000006</v>
      </c>
    </row>
    <row r="78" spans="1:75">
      <c r="A78" t="s">
        <v>120</v>
      </c>
      <c r="B78">
        <v>0</v>
      </c>
      <c r="C78">
        <v>36.225000000000001</v>
      </c>
      <c r="D78">
        <v>6.3</v>
      </c>
      <c r="E78">
        <v>0</v>
      </c>
      <c r="F78">
        <v>64.073999999999998</v>
      </c>
      <c r="G78">
        <v>5.43</v>
      </c>
      <c r="H78">
        <v>0</v>
      </c>
      <c r="I78">
        <v>58.088000000000001</v>
      </c>
      <c r="J78">
        <v>2.1920000000000002</v>
      </c>
      <c r="K78">
        <v>215.533728</v>
      </c>
      <c r="L78">
        <v>653.15250000000003</v>
      </c>
      <c r="M78">
        <v>46</v>
      </c>
      <c r="N78">
        <v>118.125</v>
      </c>
      <c r="O78">
        <v>123.66562500000001</v>
      </c>
      <c r="P78">
        <v>124.875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0</v>
      </c>
      <c r="Z78">
        <v>6.5537999999999998</v>
      </c>
      <c r="AA78">
        <v>42.14808</v>
      </c>
      <c r="AB78">
        <v>26.34008</v>
      </c>
      <c r="AC78">
        <v>29.058987999999999</v>
      </c>
      <c r="AD78">
        <v>36.591700000000003</v>
      </c>
      <c r="AE78">
        <v>49.436556000000003</v>
      </c>
      <c r="AF78">
        <v>17.748000000000001</v>
      </c>
      <c r="AG78">
        <v>38.981999999999999</v>
      </c>
      <c r="AH78">
        <v>152.94049999999999</v>
      </c>
      <c r="AI78">
        <v>15.276</v>
      </c>
      <c r="AJ78">
        <v>0</v>
      </c>
      <c r="AK78">
        <v>50.379300000000001</v>
      </c>
      <c r="AL78">
        <v>79.364599999999996</v>
      </c>
      <c r="AM78">
        <v>0</v>
      </c>
      <c r="AN78">
        <v>0</v>
      </c>
      <c r="AO78">
        <v>28.959</v>
      </c>
      <c r="AP78">
        <v>9.4794</v>
      </c>
      <c r="AQ78">
        <v>60.920999999999999</v>
      </c>
      <c r="AR78">
        <v>30.939599999999999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74.040000000000006</v>
      </c>
      <c r="BA78">
        <f t="shared" si="4"/>
        <v>2825.645458</v>
      </c>
      <c r="BD78">
        <v>25.2</v>
      </c>
      <c r="BE78">
        <v>3.73</v>
      </c>
      <c r="BF78">
        <v>0.76</v>
      </c>
      <c r="BG78">
        <v>3.93</v>
      </c>
      <c r="BH78">
        <v>5.82</v>
      </c>
      <c r="BI78">
        <v>7.03</v>
      </c>
      <c r="BJ78">
        <v>3.21</v>
      </c>
      <c r="BK78">
        <v>4</v>
      </c>
      <c r="BL78">
        <v>0.82</v>
      </c>
      <c r="BM78">
        <v>0</v>
      </c>
      <c r="BN78">
        <v>0.47</v>
      </c>
      <c r="BO78">
        <v>9.32</v>
      </c>
      <c r="BP78">
        <v>3.89</v>
      </c>
      <c r="BQ78">
        <v>4.28</v>
      </c>
      <c r="BR78">
        <v>1.1200000000000001</v>
      </c>
      <c r="BS78">
        <v>0.46</v>
      </c>
      <c r="BT78">
        <v>0</v>
      </c>
      <c r="BU78">
        <v>0</v>
      </c>
      <c r="BV78">
        <v>0</v>
      </c>
      <c r="BW78">
        <f t="shared" si="5"/>
        <v>74.040000000000006</v>
      </c>
    </row>
    <row r="79" spans="1:75">
      <c r="A79" t="s">
        <v>121</v>
      </c>
      <c r="B79">
        <v>0</v>
      </c>
      <c r="C79">
        <v>36.225000000000001</v>
      </c>
      <c r="D79">
        <v>6.3</v>
      </c>
      <c r="E79">
        <v>0</v>
      </c>
      <c r="F79">
        <v>64.073999999999998</v>
      </c>
      <c r="G79">
        <v>5.43</v>
      </c>
      <c r="H79">
        <v>0</v>
      </c>
      <c r="I79">
        <v>58.088000000000001</v>
      </c>
      <c r="J79">
        <v>2.1920000000000002</v>
      </c>
      <c r="K79">
        <v>215.533728</v>
      </c>
      <c r="L79">
        <v>653.15250000000003</v>
      </c>
      <c r="M79">
        <v>46</v>
      </c>
      <c r="N79">
        <v>118.125</v>
      </c>
      <c r="O79">
        <v>123.66562500000001</v>
      </c>
      <c r="P79">
        <v>124.875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0</v>
      </c>
      <c r="Z79">
        <v>13.1076</v>
      </c>
      <c r="AA79">
        <v>42.14808</v>
      </c>
      <c r="AB79">
        <v>40.923099999999998</v>
      </c>
      <c r="AC79">
        <v>29.062808</v>
      </c>
      <c r="AD79">
        <v>38.5732</v>
      </c>
      <c r="AE79">
        <v>52.089799999999997</v>
      </c>
      <c r="AF79">
        <v>30.171600000000002</v>
      </c>
      <c r="AG79">
        <v>38.981999999999999</v>
      </c>
      <c r="AH79">
        <v>154.69245000000001</v>
      </c>
      <c r="AI79">
        <v>22.914000000000001</v>
      </c>
      <c r="AJ79">
        <v>0</v>
      </c>
      <c r="AK79">
        <v>50.379300000000001</v>
      </c>
      <c r="AL79">
        <v>83.664000000000001</v>
      </c>
      <c r="AM79">
        <v>0</v>
      </c>
      <c r="AN79">
        <v>0</v>
      </c>
      <c r="AO79">
        <v>28.959</v>
      </c>
      <c r="AP79">
        <v>9.4794</v>
      </c>
      <c r="AQ79">
        <v>62.244</v>
      </c>
      <c r="AR79">
        <v>30.939599999999999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75.25</v>
      </c>
      <c r="BA79">
        <f t="shared" si="4"/>
        <v>2880.0667920000005</v>
      </c>
      <c r="BD79">
        <v>25.2</v>
      </c>
      <c r="BE79">
        <v>3.73</v>
      </c>
      <c r="BF79">
        <v>0.76</v>
      </c>
      <c r="BG79">
        <v>3.93</v>
      </c>
      <c r="BH79">
        <v>5.82</v>
      </c>
      <c r="BI79">
        <v>7.03</v>
      </c>
      <c r="BJ79">
        <v>3.21</v>
      </c>
      <c r="BK79">
        <v>3.95</v>
      </c>
      <c r="BL79">
        <v>0.87</v>
      </c>
      <c r="BM79">
        <v>0</v>
      </c>
      <c r="BN79">
        <v>0.47</v>
      </c>
      <c r="BO79">
        <v>10.53</v>
      </c>
      <c r="BP79">
        <v>3.89</v>
      </c>
      <c r="BQ79">
        <v>4.28</v>
      </c>
      <c r="BR79">
        <v>1.1200000000000001</v>
      </c>
      <c r="BS79">
        <v>0.46</v>
      </c>
      <c r="BT79">
        <v>0</v>
      </c>
      <c r="BU79">
        <v>0</v>
      </c>
      <c r="BV79">
        <v>0</v>
      </c>
      <c r="BW79">
        <f t="shared" si="5"/>
        <v>75.25</v>
      </c>
    </row>
    <row r="80" spans="1:75">
      <c r="A80" t="s">
        <v>122</v>
      </c>
      <c r="B80">
        <v>0</v>
      </c>
      <c r="C80">
        <v>36.225000000000001</v>
      </c>
      <c r="D80">
        <v>6.3</v>
      </c>
      <c r="E80">
        <v>0</v>
      </c>
      <c r="F80">
        <v>64.073999999999998</v>
      </c>
      <c r="G80">
        <v>5.43</v>
      </c>
      <c r="H80">
        <v>0</v>
      </c>
      <c r="I80">
        <v>58.088000000000001</v>
      </c>
      <c r="J80">
        <v>2.1920000000000002</v>
      </c>
      <c r="K80">
        <v>215.533728</v>
      </c>
      <c r="L80">
        <v>653.15250000000003</v>
      </c>
      <c r="M80">
        <v>46</v>
      </c>
      <c r="N80">
        <v>118.125</v>
      </c>
      <c r="O80">
        <v>123.66562500000001</v>
      </c>
      <c r="P80">
        <v>124.875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0</v>
      </c>
      <c r="Z80">
        <v>13.1076</v>
      </c>
      <c r="AA80">
        <v>42.14808</v>
      </c>
      <c r="AB80">
        <v>40.923099999999998</v>
      </c>
      <c r="AC80">
        <v>29.062808</v>
      </c>
      <c r="AD80">
        <v>38.5732</v>
      </c>
      <c r="AE80">
        <v>52.089799999999997</v>
      </c>
      <c r="AF80">
        <v>30.171600000000002</v>
      </c>
      <c r="AG80">
        <v>38.981999999999999</v>
      </c>
      <c r="AH80">
        <v>154.69245000000001</v>
      </c>
      <c r="AI80">
        <v>66.195999999999998</v>
      </c>
      <c r="AJ80">
        <v>0</v>
      </c>
      <c r="AK80">
        <v>50.379300000000001</v>
      </c>
      <c r="AL80">
        <v>83.664000000000001</v>
      </c>
      <c r="AM80">
        <v>0</v>
      </c>
      <c r="AN80">
        <v>0</v>
      </c>
      <c r="AO80">
        <v>28.959</v>
      </c>
      <c r="AP80">
        <v>9.4794</v>
      </c>
      <c r="AQ80">
        <v>62.244</v>
      </c>
      <c r="AR80">
        <v>30.939599999999999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75.25</v>
      </c>
      <c r="BA80">
        <f t="shared" si="4"/>
        <v>2923.3487920000002</v>
      </c>
      <c r="BD80">
        <v>25.2</v>
      </c>
      <c r="BE80">
        <v>3.73</v>
      </c>
      <c r="BF80">
        <v>0.76</v>
      </c>
      <c r="BG80">
        <v>3.93</v>
      </c>
      <c r="BH80">
        <v>5.82</v>
      </c>
      <c r="BI80">
        <v>7.03</v>
      </c>
      <c r="BJ80">
        <v>3.21</v>
      </c>
      <c r="BK80">
        <v>3.95</v>
      </c>
      <c r="BL80">
        <v>0.87</v>
      </c>
      <c r="BM80">
        <v>0</v>
      </c>
      <c r="BN80">
        <v>0.47</v>
      </c>
      <c r="BO80">
        <v>10.53</v>
      </c>
      <c r="BP80">
        <v>3.89</v>
      </c>
      <c r="BQ80">
        <v>4.28</v>
      </c>
      <c r="BR80">
        <v>1.1200000000000001</v>
      </c>
      <c r="BS80">
        <v>0.46</v>
      </c>
      <c r="BT80">
        <v>0</v>
      </c>
      <c r="BU80">
        <v>0</v>
      </c>
      <c r="BV80">
        <v>0</v>
      </c>
      <c r="BW80">
        <f t="shared" si="5"/>
        <v>75.25</v>
      </c>
    </row>
    <row r="81" spans="1:75">
      <c r="A81" t="s">
        <v>123</v>
      </c>
      <c r="B81">
        <v>0</v>
      </c>
      <c r="C81">
        <v>36.225000000000001</v>
      </c>
      <c r="D81">
        <v>6.3</v>
      </c>
      <c r="E81">
        <v>0</v>
      </c>
      <c r="F81">
        <v>64.073999999999998</v>
      </c>
      <c r="G81">
        <v>5.43</v>
      </c>
      <c r="H81">
        <v>0</v>
      </c>
      <c r="I81">
        <v>58.088000000000001</v>
      </c>
      <c r="J81">
        <v>2.1920000000000002</v>
      </c>
      <c r="K81">
        <v>215.533728</v>
      </c>
      <c r="L81">
        <v>653.15250000000003</v>
      </c>
      <c r="M81">
        <v>46</v>
      </c>
      <c r="N81">
        <v>118.125</v>
      </c>
      <c r="O81">
        <v>123.66562500000001</v>
      </c>
      <c r="P81">
        <v>124.875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13.1076</v>
      </c>
      <c r="AA81">
        <v>42.14808</v>
      </c>
      <c r="AB81">
        <v>40.923099999999998</v>
      </c>
      <c r="AC81">
        <v>29.062808</v>
      </c>
      <c r="AD81">
        <v>38.5732</v>
      </c>
      <c r="AE81">
        <v>52.089799999999997</v>
      </c>
      <c r="AF81">
        <v>30.171600000000002</v>
      </c>
      <c r="AG81">
        <v>38.981999999999999</v>
      </c>
      <c r="AH81">
        <v>154.69245000000001</v>
      </c>
      <c r="AI81">
        <v>66.195999999999998</v>
      </c>
      <c r="AJ81">
        <v>0</v>
      </c>
      <c r="AK81">
        <v>50.379300000000001</v>
      </c>
      <c r="AL81">
        <v>83.664000000000001</v>
      </c>
      <c r="AM81">
        <v>0</v>
      </c>
      <c r="AN81">
        <v>0</v>
      </c>
      <c r="AO81">
        <v>28.959</v>
      </c>
      <c r="AP81">
        <v>9.4794</v>
      </c>
      <c r="AQ81">
        <v>62.244</v>
      </c>
      <c r="AR81">
        <v>30.939599999999999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75.19</v>
      </c>
      <c r="BA81">
        <f t="shared" si="4"/>
        <v>2923.2887920000003</v>
      </c>
      <c r="BD81">
        <v>25.2</v>
      </c>
      <c r="BE81">
        <v>3.73</v>
      </c>
      <c r="BF81">
        <v>0.7</v>
      </c>
      <c r="BG81">
        <v>3.93</v>
      </c>
      <c r="BH81">
        <v>5.82</v>
      </c>
      <c r="BI81">
        <v>7.03</v>
      </c>
      <c r="BJ81">
        <v>3.21</v>
      </c>
      <c r="BK81">
        <v>3.95</v>
      </c>
      <c r="BL81">
        <v>0.87</v>
      </c>
      <c r="BM81">
        <v>0</v>
      </c>
      <c r="BN81">
        <v>0.47</v>
      </c>
      <c r="BO81">
        <v>10.53</v>
      </c>
      <c r="BP81">
        <v>3.89</v>
      </c>
      <c r="BQ81">
        <v>4.28</v>
      </c>
      <c r="BR81">
        <v>1.1200000000000001</v>
      </c>
      <c r="BS81">
        <v>0.46</v>
      </c>
      <c r="BT81">
        <v>0</v>
      </c>
      <c r="BU81">
        <v>0</v>
      </c>
      <c r="BV81">
        <v>0</v>
      </c>
      <c r="BW81">
        <f t="shared" si="5"/>
        <v>75.19</v>
      </c>
    </row>
    <row r="82" spans="1:75">
      <c r="A82" t="s">
        <v>124</v>
      </c>
      <c r="B82">
        <v>0</v>
      </c>
      <c r="C82">
        <v>36.225000000000001</v>
      </c>
      <c r="D82">
        <v>6.3</v>
      </c>
      <c r="E82">
        <v>0</v>
      </c>
      <c r="F82">
        <v>64.073999999999998</v>
      </c>
      <c r="G82">
        <v>5.43</v>
      </c>
      <c r="H82">
        <v>0</v>
      </c>
      <c r="I82">
        <v>58.088000000000001</v>
      </c>
      <c r="J82">
        <v>2.1920000000000002</v>
      </c>
      <c r="K82">
        <v>215.533728</v>
      </c>
      <c r="L82">
        <v>653.15250000000003</v>
      </c>
      <c r="M82">
        <v>46</v>
      </c>
      <c r="N82">
        <v>118.125</v>
      </c>
      <c r="O82">
        <v>123.66562500000001</v>
      </c>
      <c r="P82">
        <v>124.875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13.1076</v>
      </c>
      <c r="AA82">
        <v>42.14808</v>
      </c>
      <c r="AB82">
        <v>40.923099999999998</v>
      </c>
      <c r="AC82">
        <v>29.062808</v>
      </c>
      <c r="AD82">
        <v>38.5732</v>
      </c>
      <c r="AE82">
        <v>52.089799999999997</v>
      </c>
      <c r="AF82">
        <v>30.171600000000002</v>
      </c>
      <c r="AG82">
        <v>38.981999999999999</v>
      </c>
      <c r="AH82">
        <v>154.69245000000001</v>
      </c>
      <c r="AI82">
        <v>66.195999999999998</v>
      </c>
      <c r="AJ82">
        <v>0</v>
      </c>
      <c r="AK82">
        <v>50.379300000000001</v>
      </c>
      <c r="AL82">
        <v>83.664000000000001</v>
      </c>
      <c r="AM82">
        <v>0</v>
      </c>
      <c r="AN82">
        <v>0</v>
      </c>
      <c r="AO82">
        <v>28.959</v>
      </c>
      <c r="AP82">
        <v>9.4794</v>
      </c>
      <c r="AQ82">
        <v>62.244</v>
      </c>
      <c r="AR82">
        <v>30.939599999999999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74</v>
      </c>
      <c r="BA82">
        <f t="shared" si="4"/>
        <v>2922.0987920000002</v>
      </c>
      <c r="BD82">
        <v>25.2</v>
      </c>
      <c r="BE82">
        <v>3.73</v>
      </c>
      <c r="BF82">
        <v>0.72</v>
      </c>
      <c r="BG82">
        <v>3.93</v>
      </c>
      <c r="BH82">
        <v>5.82</v>
      </c>
      <c r="BI82">
        <v>7.03</v>
      </c>
      <c r="BJ82">
        <v>3.21</v>
      </c>
      <c r="BK82">
        <v>3.95</v>
      </c>
      <c r="BL82">
        <v>0.87</v>
      </c>
      <c r="BM82">
        <v>0</v>
      </c>
      <c r="BN82">
        <v>0.47</v>
      </c>
      <c r="BO82">
        <v>9.32</v>
      </c>
      <c r="BP82">
        <v>3.89</v>
      </c>
      <c r="BQ82">
        <v>4.28</v>
      </c>
      <c r="BR82">
        <v>1.1200000000000001</v>
      </c>
      <c r="BS82">
        <v>0.46</v>
      </c>
      <c r="BT82">
        <v>0</v>
      </c>
      <c r="BU82">
        <v>0</v>
      </c>
      <c r="BV82">
        <v>0</v>
      </c>
      <c r="BW82">
        <f t="shared" si="5"/>
        <v>74</v>
      </c>
    </row>
    <row r="83" spans="1:75">
      <c r="A83" t="s">
        <v>125</v>
      </c>
      <c r="B83">
        <v>0</v>
      </c>
      <c r="C83">
        <v>35.174999999999997</v>
      </c>
      <c r="D83">
        <v>6.3</v>
      </c>
      <c r="E83">
        <v>0</v>
      </c>
      <c r="F83">
        <v>64.073999999999998</v>
      </c>
      <c r="G83">
        <v>5.43</v>
      </c>
      <c r="H83">
        <v>0</v>
      </c>
      <c r="I83">
        <v>58.088000000000001</v>
      </c>
      <c r="J83">
        <v>2.1920000000000002</v>
      </c>
      <c r="K83">
        <v>215.533728</v>
      </c>
      <c r="L83">
        <v>653.15250000000003</v>
      </c>
      <c r="M83">
        <v>46</v>
      </c>
      <c r="N83">
        <v>118.125</v>
      </c>
      <c r="O83">
        <v>123.66562500000001</v>
      </c>
      <c r="P83">
        <v>124.875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13.1076</v>
      </c>
      <c r="AA83">
        <v>42.14808</v>
      </c>
      <c r="AB83">
        <v>40.923099999999998</v>
      </c>
      <c r="AC83">
        <v>29.062808</v>
      </c>
      <c r="AD83">
        <v>38.5732</v>
      </c>
      <c r="AE83">
        <v>52.089799999999997</v>
      </c>
      <c r="AF83">
        <v>30.171600000000002</v>
      </c>
      <c r="AG83">
        <v>38.981999999999999</v>
      </c>
      <c r="AH83">
        <v>154.69245000000001</v>
      </c>
      <c r="AI83">
        <v>66.195999999999998</v>
      </c>
      <c r="AJ83">
        <v>0</v>
      </c>
      <c r="AK83">
        <v>50.379300000000001</v>
      </c>
      <c r="AL83">
        <v>83.664000000000001</v>
      </c>
      <c r="AM83">
        <v>0</v>
      </c>
      <c r="AN83">
        <v>0</v>
      </c>
      <c r="AO83">
        <v>28.959</v>
      </c>
      <c r="AP83">
        <v>9.4794</v>
      </c>
      <c r="AQ83">
        <v>62.244</v>
      </c>
      <c r="AR83">
        <v>30.939599999999999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74</v>
      </c>
      <c r="BA83">
        <f t="shared" si="4"/>
        <v>2921.048792</v>
      </c>
      <c r="BD83">
        <v>25.2</v>
      </c>
      <c r="BE83">
        <v>3.73</v>
      </c>
      <c r="BF83">
        <v>0.72</v>
      </c>
      <c r="BG83">
        <v>3.93</v>
      </c>
      <c r="BH83">
        <v>5.82</v>
      </c>
      <c r="BI83">
        <v>7.03</v>
      </c>
      <c r="BJ83">
        <v>3.21</v>
      </c>
      <c r="BK83">
        <v>3.95</v>
      </c>
      <c r="BL83">
        <v>0.87</v>
      </c>
      <c r="BM83">
        <v>0</v>
      </c>
      <c r="BN83">
        <v>0.47</v>
      </c>
      <c r="BO83">
        <v>9.32</v>
      </c>
      <c r="BP83">
        <v>3.89</v>
      </c>
      <c r="BQ83">
        <v>4.28</v>
      </c>
      <c r="BR83">
        <v>1.1200000000000001</v>
      </c>
      <c r="BS83">
        <v>0.46</v>
      </c>
      <c r="BT83">
        <v>0</v>
      </c>
      <c r="BU83">
        <v>0</v>
      </c>
      <c r="BV83">
        <v>0</v>
      </c>
      <c r="BW83">
        <f t="shared" si="5"/>
        <v>74</v>
      </c>
    </row>
    <row r="84" spans="1:75">
      <c r="A84" t="s">
        <v>126</v>
      </c>
      <c r="B84">
        <v>0</v>
      </c>
      <c r="C84">
        <v>36.225000000000001</v>
      </c>
      <c r="D84">
        <v>6.3</v>
      </c>
      <c r="E84">
        <v>0</v>
      </c>
      <c r="F84">
        <v>64.073999999999998</v>
      </c>
      <c r="G84">
        <v>5.43</v>
      </c>
      <c r="H84">
        <v>0</v>
      </c>
      <c r="I84">
        <v>58.088000000000001</v>
      </c>
      <c r="J84">
        <v>2.1920000000000002</v>
      </c>
      <c r="K84">
        <v>215.533728</v>
      </c>
      <c r="L84">
        <v>653.15250000000003</v>
      </c>
      <c r="M84">
        <v>46</v>
      </c>
      <c r="N84">
        <v>118.125</v>
      </c>
      <c r="O84">
        <v>123.66562500000001</v>
      </c>
      <c r="P84">
        <v>124.875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13.1076</v>
      </c>
      <c r="AA84">
        <v>42.14808</v>
      </c>
      <c r="AB84">
        <v>40.923099999999998</v>
      </c>
      <c r="AC84">
        <v>29.062808</v>
      </c>
      <c r="AD84">
        <v>38.5732</v>
      </c>
      <c r="AE84">
        <v>52.089799999999997</v>
      </c>
      <c r="AF84">
        <v>30.171600000000002</v>
      </c>
      <c r="AG84">
        <v>38.981999999999999</v>
      </c>
      <c r="AH84">
        <v>154.69245000000001</v>
      </c>
      <c r="AI84">
        <v>66.195999999999998</v>
      </c>
      <c r="AJ84">
        <v>0</v>
      </c>
      <c r="AK84">
        <v>50.379300000000001</v>
      </c>
      <c r="AL84">
        <v>83.664000000000001</v>
      </c>
      <c r="AM84">
        <v>0</v>
      </c>
      <c r="AN84">
        <v>0</v>
      </c>
      <c r="AO84">
        <v>28.959</v>
      </c>
      <c r="AP84">
        <v>9.4794</v>
      </c>
      <c r="AQ84">
        <v>62.244</v>
      </c>
      <c r="AR84">
        <v>30.939599999999999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74</v>
      </c>
      <c r="BA84">
        <f t="shared" si="4"/>
        <v>2922.0987920000002</v>
      </c>
      <c r="BD84">
        <v>25.2</v>
      </c>
      <c r="BE84">
        <v>3.73</v>
      </c>
      <c r="BF84">
        <v>0.72</v>
      </c>
      <c r="BG84">
        <v>3.93</v>
      </c>
      <c r="BH84">
        <v>5.82</v>
      </c>
      <c r="BI84">
        <v>7.03</v>
      </c>
      <c r="BJ84">
        <v>3.21</v>
      </c>
      <c r="BK84">
        <v>3.95</v>
      </c>
      <c r="BL84">
        <v>0.87</v>
      </c>
      <c r="BM84">
        <v>0</v>
      </c>
      <c r="BN84">
        <v>0.47</v>
      </c>
      <c r="BO84">
        <v>9.32</v>
      </c>
      <c r="BP84">
        <v>3.89</v>
      </c>
      <c r="BQ84">
        <v>4.28</v>
      </c>
      <c r="BR84">
        <v>1.1200000000000001</v>
      </c>
      <c r="BS84">
        <v>0.46</v>
      </c>
      <c r="BT84">
        <v>0</v>
      </c>
      <c r="BU84">
        <v>0</v>
      </c>
      <c r="BV84">
        <v>0</v>
      </c>
      <c r="BW84">
        <f t="shared" si="5"/>
        <v>74</v>
      </c>
    </row>
    <row r="85" spans="1:75">
      <c r="A85" t="s">
        <v>127</v>
      </c>
      <c r="B85">
        <v>0</v>
      </c>
      <c r="C85">
        <v>36.225000000000001</v>
      </c>
      <c r="D85">
        <v>6.3</v>
      </c>
      <c r="E85">
        <v>0</v>
      </c>
      <c r="F85">
        <v>64.073999999999998</v>
      </c>
      <c r="G85">
        <v>5.43</v>
      </c>
      <c r="H85">
        <v>0</v>
      </c>
      <c r="I85">
        <v>58.088000000000001</v>
      </c>
      <c r="J85">
        <v>2.1920000000000002</v>
      </c>
      <c r="K85">
        <v>215.533728</v>
      </c>
      <c r="L85">
        <v>653.15250000000003</v>
      </c>
      <c r="M85">
        <v>46</v>
      </c>
      <c r="N85">
        <v>118.125</v>
      </c>
      <c r="O85">
        <v>123.66562500000001</v>
      </c>
      <c r="P85">
        <v>124.875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13.1076</v>
      </c>
      <c r="AA85">
        <v>42.14808</v>
      </c>
      <c r="AB85">
        <v>40.923099999999998</v>
      </c>
      <c r="AC85">
        <v>29.062808</v>
      </c>
      <c r="AD85">
        <v>38.5732</v>
      </c>
      <c r="AE85">
        <v>52.089799999999997</v>
      </c>
      <c r="AF85">
        <v>30.171600000000002</v>
      </c>
      <c r="AG85">
        <v>38.981999999999999</v>
      </c>
      <c r="AH85">
        <v>154.69245000000001</v>
      </c>
      <c r="AI85">
        <v>66.195999999999998</v>
      </c>
      <c r="AJ85">
        <v>0</v>
      </c>
      <c r="AK85">
        <v>50.379300000000001</v>
      </c>
      <c r="AL85">
        <v>79.364599999999996</v>
      </c>
      <c r="AM85">
        <v>0</v>
      </c>
      <c r="AN85">
        <v>0.91823999999999995</v>
      </c>
      <c r="AO85">
        <v>28.959</v>
      </c>
      <c r="AP85">
        <v>9.4794</v>
      </c>
      <c r="AQ85">
        <v>62.244</v>
      </c>
      <c r="AR85">
        <v>30.939599999999999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74</v>
      </c>
      <c r="BA85">
        <f t="shared" si="4"/>
        <v>2918.7176319999999</v>
      </c>
      <c r="BD85">
        <v>25.2</v>
      </c>
      <c r="BE85">
        <v>3.73</v>
      </c>
      <c r="BF85">
        <v>0.72</v>
      </c>
      <c r="BG85">
        <v>3.93</v>
      </c>
      <c r="BH85">
        <v>5.82</v>
      </c>
      <c r="BI85">
        <v>7.03</v>
      </c>
      <c r="BJ85">
        <v>3.21</v>
      </c>
      <c r="BK85">
        <v>3.95</v>
      </c>
      <c r="BL85">
        <v>0.87</v>
      </c>
      <c r="BM85">
        <v>0</v>
      </c>
      <c r="BN85">
        <v>0.47</v>
      </c>
      <c r="BO85">
        <v>9.32</v>
      </c>
      <c r="BP85">
        <v>3.89</v>
      </c>
      <c r="BQ85">
        <v>4.28</v>
      </c>
      <c r="BR85">
        <v>1.1200000000000001</v>
      </c>
      <c r="BS85">
        <v>0.46</v>
      </c>
      <c r="BT85">
        <v>0</v>
      </c>
      <c r="BU85">
        <v>0</v>
      </c>
      <c r="BV85">
        <v>0</v>
      </c>
      <c r="BW85">
        <f t="shared" si="5"/>
        <v>74</v>
      </c>
    </row>
    <row r="86" spans="1:75">
      <c r="A86" t="s">
        <v>128</v>
      </c>
      <c r="B86">
        <v>0</v>
      </c>
      <c r="C86">
        <v>36.225000000000001</v>
      </c>
      <c r="D86">
        <v>6.3</v>
      </c>
      <c r="E86">
        <v>0</v>
      </c>
      <c r="F86">
        <v>64.073999999999998</v>
      </c>
      <c r="G86">
        <v>5.43</v>
      </c>
      <c r="H86">
        <v>0</v>
      </c>
      <c r="I86">
        <v>58.088000000000001</v>
      </c>
      <c r="J86">
        <v>2.1920000000000002</v>
      </c>
      <c r="K86">
        <v>215.533728</v>
      </c>
      <c r="L86">
        <v>653.15250000000003</v>
      </c>
      <c r="M86">
        <v>46</v>
      </c>
      <c r="N86">
        <v>118.125</v>
      </c>
      <c r="O86">
        <v>123.66562500000001</v>
      </c>
      <c r="P86">
        <v>124.875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13.1076</v>
      </c>
      <c r="AA86">
        <v>42.14808</v>
      </c>
      <c r="AB86">
        <v>40.923099999999998</v>
      </c>
      <c r="AC86">
        <v>29.062808</v>
      </c>
      <c r="AD86">
        <v>38.5732</v>
      </c>
      <c r="AE86">
        <v>52.089799999999997</v>
      </c>
      <c r="AF86">
        <v>30.171600000000002</v>
      </c>
      <c r="AG86">
        <v>38.981999999999999</v>
      </c>
      <c r="AH86">
        <v>154.69245000000001</v>
      </c>
      <c r="AI86">
        <v>15.276</v>
      </c>
      <c r="AJ86">
        <v>0</v>
      </c>
      <c r="AK86">
        <v>50.379300000000001</v>
      </c>
      <c r="AL86">
        <v>79.364599999999996</v>
      </c>
      <c r="AM86">
        <v>0</v>
      </c>
      <c r="AN86">
        <v>0.91823999999999995</v>
      </c>
      <c r="AO86">
        <v>28.959</v>
      </c>
      <c r="AP86">
        <v>9.4794</v>
      </c>
      <c r="AQ86">
        <v>62.244</v>
      </c>
      <c r="AR86">
        <v>30.939599999999999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74</v>
      </c>
      <c r="BA86">
        <f t="shared" si="4"/>
        <v>2867.7976319999998</v>
      </c>
      <c r="BD86">
        <v>25.2</v>
      </c>
      <c r="BE86">
        <v>3.73</v>
      </c>
      <c r="BF86">
        <v>0.72</v>
      </c>
      <c r="BG86">
        <v>3.93</v>
      </c>
      <c r="BH86">
        <v>5.82</v>
      </c>
      <c r="BI86">
        <v>7.03</v>
      </c>
      <c r="BJ86">
        <v>3.21</v>
      </c>
      <c r="BK86">
        <v>3.95</v>
      </c>
      <c r="BL86">
        <v>0.87</v>
      </c>
      <c r="BM86">
        <v>0</v>
      </c>
      <c r="BN86">
        <v>0.47</v>
      </c>
      <c r="BO86">
        <v>9.32</v>
      </c>
      <c r="BP86">
        <v>3.89</v>
      </c>
      <c r="BQ86">
        <v>4.28</v>
      </c>
      <c r="BR86">
        <v>1.1200000000000001</v>
      </c>
      <c r="BS86">
        <v>0.46</v>
      </c>
      <c r="BT86">
        <v>0</v>
      </c>
      <c r="BU86">
        <v>0</v>
      </c>
      <c r="BV86">
        <v>0</v>
      </c>
      <c r="BW86">
        <f t="shared" si="5"/>
        <v>74</v>
      </c>
    </row>
    <row r="87" spans="1:75">
      <c r="A87" t="s">
        <v>129</v>
      </c>
      <c r="B87">
        <v>0</v>
      </c>
      <c r="C87">
        <v>36.225000000000001</v>
      </c>
      <c r="D87">
        <v>6.3</v>
      </c>
      <c r="E87">
        <v>0</v>
      </c>
      <c r="F87">
        <v>64.073999999999998</v>
      </c>
      <c r="G87">
        <v>5.43</v>
      </c>
      <c r="H87">
        <v>0</v>
      </c>
      <c r="I87">
        <v>58.088000000000001</v>
      </c>
      <c r="J87">
        <v>2.1920000000000002</v>
      </c>
      <c r="K87">
        <v>215.533728</v>
      </c>
      <c r="L87">
        <v>653.15250000000003</v>
      </c>
      <c r="M87">
        <v>46</v>
      </c>
      <c r="N87">
        <v>118.125</v>
      </c>
      <c r="O87">
        <v>123.66562500000001</v>
      </c>
      <c r="P87">
        <v>124.875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13.1076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19.72</v>
      </c>
      <c r="AG87">
        <v>38.981999999999999</v>
      </c>
      <c r="AH87">
        <v>152.94049999999999</v>
      </c>
      <c r="AI87">
        <v>15.276</v>
      </c>
      <c r="AJ87">
        <v>0</v>
      </c>
      <c r="AK87">
        <v>50.379300000000001</v>
      </c>
      <c r="AL87">
        <v>79.364599999999996</v>
      </c>
      <c r="AM87">
        <v>0</v>
      </c>
      <c r="AN87">
        <v>0.91823999999999995</v>
      </c>
      <c r="AO87">
        <v>28.959</v>
      </c>
      <c r="AP87">
        <v>9.7355999999999998</v>
      </c>
      <c r="AQ87">
        <v>62.244</v>
      </c>
      <c r="AR87">
        <v>30.939599999999999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74</v>
      </c>
      <c r="BA87">
        <f t="shared" si="4"/>
        <v>2849.8025579999994</v>
      </c>
      <c r="BD87">
        <v>25.2</v>
      </c>
      <c r="BE87">
        <v>3.73</v>
      </c>
      <c r="BF87">
        <v>0.72</v>
      </c>
      <c r="BG87">
        <v>3.93</v>
      </c>
      <c r="BH87">
        <v>5.82</v>
      </c>
      <c r="BI87">
        <v>7.03</v>
      </c>
      <c r="BJ87">
        <v>3.21</v>
      </c>
      <c r="BK87">
        <v>3.95</v>
      </c>
      <c r="BL87">
        <v>0.87</v>
      </c>
      <c r="BM87">
        <v>0</v>
      </c>
      <c r="BN87">
        <v>0.47</v>
      </c>
      <c r="BO87">
        <v>9.32</v>
      </c>
      <c r="BP87">
        <v>3.89</v>
      </c>
      <c r="BQ87">
        <v>4.28</v>
      </c>
      <c r="BR87">
        <v>1.1200000000000001</v>
      </c>
      <c r="BS87">
        <v>0.46</v>
      </c>
      <c r="BT87">
        <v>0</v>
      </c>
      <c r="BU87">
        <v>0</v>
      </c>
      <c r="BV87">
        <v>0</v>
      </c>
      <c r="BW87">
        <f t="shared" si="5"/>
        <v>74</v>
      </c>
    </row>
    <row r="88" spans="1:75">
      <c r="A88" t="s">
        <v>130</v>
      </c>
      <c r="B88">
        <v>0</v>
      </c>
      <c r="C88">
        <v>36.225000000000001</v>
      </c>
      <c r="D88">
        <v>6.3</v>
      </c>
      <c r="E88">
        <v>0</v>
      </c>
      <c r="F88">
        <v>64.073999999999998</v>
      </c>
      <c r="G88">
        <v>5.43</v>
      </c>
      <c r="H88">
        <v>0</v>
      </c>
      <c r="I88">
        <v>58.088000000000001</v>
      </c>
      <c r="J88">
        <v>2.1920000000000002</v>
      </c>
      <c r="K88">
        <v>215.533728</v>
      </c>
      <c r="L88">
        <v>653.15250000000003</v>
      </c>
      <c r="M88">
        <v>46</v>
      </c>
      <c r="N88">
        <v>118.125</v>
      </c>
      <c r="O88">
        <v>123.66562500000001</v>
      </c>
      <c r="P88">
        <v>124.875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13.1076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19.72</v>
      </c>
      <c r="AG88">
        <v>38.981999999999999</v>
      </c>
      <c r="AH88">
        <v>152.94049999999999</v>
      </c>
      <c r="AI88">
        <v>15.276</v>
      </c>
      <c r="AJ88">
        <v>0</v>
      </c>
      <c r="AK88">
        <v>50.379300000000001</v>
      </c>
      <c r="AL88">
        <v>79.364599999999996</v>
      </c>
      <c r="AM88">
        <v>7.6780799999999996</v>
      </c>
      <c r="AN88">
        <v>0.91823999999999995</v>
      </c>
      <c r="AO88">
        <v>28.959</v>
      </c>
      <c r="AP88">
        <v>11.529</v>
      </c>
      <c r="AQ88">
        <v>62.244</v>
      </c>
      <c r="AR88">
        <v>30.939599999999999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74</v>
      </c>
      <c r="BA88">
        <f t="shared" si="4"/>
        <v>2859.2740379999996</v>
      </c>
      <c r="BD88">
        <v>25.2</v>
      </c>
      <c r="BE88">
        <v>3.73</v>
      </c>
      <c r="BF88">
        <v>0.72</v>
      </c>
      <c r="BG88">
        <v>3.93</v>
      </c>
      <c r="BH88">
        <v>5.82</v>
      </c>
      <c r="BI88">
        <v>7.03</v>
      </c>
      <c r="BJ88">
        <v>3.21</v>
      </c>
      <c r="BK88">
        <v>3.95</v>
      </c>
      <c r="BL88">
        <v>0.87</v>
      </c>
      <c r="BM88">
        <v>0</v>
      </c>
      <c r="BN88">
        <v>0.47</v>
      </c>
      <c r="BO88">
        <v>9.32</v>
      </c>
      <c r="BP88">
        <v>3.89</v>
      </c>
      <c r="BQ88">
        <v>4.28</v>
      </c>
      <c r="BR88">
        <v>1.1200000000000001</v>
      </c>
      <c r="BS88">
        <v>0.46</v>
      </c>
      <c r="BT88">
        <v>0</v>
      </c>
      <c r="BU88">
        <v>0</v>
      </c>
      <c r="BV88">
        <v>0</v>
      </c>
      <c r="BW88">
        <f t="shared" si="5"/>
        <v>74</v>
      </c>
    </row>
    <row r="89" spans="1:75">
      <c r="A89" t="s">
        <v>131</v>
      </c>
      <c r="B89">
        <v>0</v>
      </c>
      <c r="C89">
        <v>36.225000000000001</v>
      </c>
      <c r="D89">
        <v>6.3</v>
      </c>
      <c r="E89">
        <v>0</v>
      </c>
      <c r="F89">
        <v>64.073999999999998</v>
      </c>
      <c r="G89">
        <v>5.43</v>
      </c>
      <c r="H89">
        <v>0</v>
      </c>
      <c r="I89">
        <v>58.088000000000001</v>
      </c>
      <c r="J89">
        <v>2.1920000000000002</v>
      </c>
      <c r="K89">
        <v>215.533728</v>
      </c>
      <c r="L89">
        <v>653.15250000000003</v>
      </c>
      <c r="M89">
        <v>46</v>
      </c>
      <c r="N89">
        <v>118.125</v>
      </c>
      <c r="O89">
        <v>123.66562500000001</v>
      </c>
      <c r="P89">
        <v>124.875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13.1076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19.72</v>
      </c>
      <c r="AG89">
        <v>38.981999999999999</v>
      </c>
      <c r="AH89">
        <v>152.94049999999999</v>
      </c>
      <c r="AI89">
        <v>15.276</v>
      </c>
      <c r="AJ89">
        <v>0</v>
      </c>
      <c r="AK89">
        <v>50.379300000000001</v>
      </c>
      <c r="AL89">
        <v>79.364599999999996</v>
      </c>
      <c r="AM89">
        <v>9.3309999999999995</v>
      </c>
      <c r="AN89">
        <v>0.91823999999999995</v>
      </c>
      <c r="AO89">
        <v>28.959</v>
      </c>
      <c r="AP89">
        <v>11.529</v>
      </c>
      <c r="AQ89">
        <v>62.244</v>
      </c>
      <c r="AR89">
        <v>30.939599999999999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74</v>
      </c>
      <c r="BA89">
        <f t="shared" si="4"/>
        <v>2860.9269579999996</v>
      </c>
      <c r="BD89">
        <v>25.2</v>
      </c>
      <c r="BE89">
        <v>3.73</v>
      </c>
      <c r="BF89">
        <v>0.72</v>
      </c>
      <c r="BG89">
        <v>3.93</v>
      </c>
      <c r="BH89">
        <v>5.82</v>
      </c>
      <c r="BI89">
        <v>7.03</v>
      </c>
      <c r="BJ89">
        <v>3.21</v>
      </c>
      <c r="BK89">
        <v>3.95</v>
      </c>
      <c r="BL89">
        <v>0.87</v>
      </c>
      <c r="BM89">
        <v>0</v>
      </c>
      <c r="BN89">
        <v>0.47</v>
      </c>
      <c r="BO89">
        <v>9.32</v>
      </c>
      <c r="BP89">
        <v>3.89</v>
      </c>
      <c r="BQ89">
        <v>4.28</v>
      </c>
      <c r="BR89">
        <v>1.1200000000000001</v>
      </c>
      <c r="BS89">
        <v>0.46</v>
      </c>
      <c r="BT89">
        <v>0</v>
      </c>
      <c r="BU89">
        <v>0</v>
      </c>
      <c r="BV89">
        <v>0</v>
      </c>
      <c r="BW89">
        <f t="shared" si="5"/>
        <v>74</v>
      </c>
    </row>
    <row r="90" spans="1:75">
      <c r="A90" t="s">
        <v>132</v>
      </c>
      <c r="B90">
        <v>0</v>
      </c>
      <c r="C90">
        <v>36.225000000000001</v>
      </c>
      <c r="D90">
        <v>6.3</v>
      </c>
      <c r="E90">
        <v>0</v>
      </c>
      <c r="F90">
        <v>64.073999999999998</v>
      </c>
      <c r="G90">
        <v>5.43</v>
      </c>
      <c r="H90">
        <v>0</v>
      </c>
      <c r="I90">
        <v>58.088000000000001</v>
      </c>
      <c r="J90">
        <v>2.1920000000000002</v>
      </c>
      <c r="K90">
        <v>215.533728</v>
      </c>
      <c r="L90">
        <v>653.15250000000003</v>
      </c>
      <c r="M90">
        <v>46</v>
      </c>
      <c r="N90">
        <v>118.125</v>
      </c>
      <c r="O90">
        <v>123.66562500000001</v>
      </c>
      <c r="P90">
        <v>124.875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13.1076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19.72</v>
      </c>
      <c r="AG90">
        <v>38.981999999999999</v>
      </c>
      <c r="AH90">
        <v>152.94049999999999</v>
      </c>
      <c r="AI90">
        <v>15.276</v>
      </c>
      <c r="AJ90">
        <v>0</v>
      </c>
      <c r="AK90">
        <v>50.379300000000001</v>
      </c>
      <c r="AL90">
        <v>79.364599999999996</v>
      </c>
      <c r="AM90">
        <v>9.3309999999999995</v>
      </c>
      <c r="AN90">
        <v>0.91823999999999995</v>
      </c>
      <c r="AO90">
        <v>28.959</v>
      </c>
      <c r="AP90">
        <v>11.529</v>
      </c>
      <c r="AQ90">
        <v>62.244</v>
      </c>
      <c r="AR90">
        <v>30.939599999999999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74</v>
      </c>
      <c r="BA90">
        <f t="shared" si="4"/>
        <v>2860.9269579999996</v>
      </c>
      <c r="BD90">
        <v>25.2</v>
      </c>
      <c r="BE90">
        <v>3.73</v>
      </c>
      <c r="BF90">
        <v>0.72</v>
      </c>
      <c r="BG90">
        <v>3.93</v>
      </c>
      <c r="BH90">
        <v>5.82</v>
      </c>
      <c r="BI90">
        <v>7.03</v>
      </c>
      <c r="BJ90">
        <v>3.21</v>
      </c>
      <c r="BK90">
        <v>3.95</v>
      </c>
      <c r="BL90">
        <v>0.87</v>
      </c>
      <c r="BM90">
        <v>0</v>
      </c>
      <c r="BN90">
        <v>0.47</v>
      </c>
      <c r="BO90">
        <v>9.32</v>
      </c>
      <c r="BP90">
        <v>3.89</v>
      </c>
      <c r="BQ90">
        <v>4.28</v>
      </c>
      <c r="BR90">
        <v>1.1200000000000001</v>
      </c>
      <c r="BS90">
        <v>0.46</v>
      </c>
      <c r="BT90">
        <v>0</v>
      </c>
      <c r="BU90">
        <v>0</v>
      </c>
      <c r="BV90">
        <v>0</v>
      </c>
      <c r="BW90">
        <f t="shared" si="5"/>
        <v>74</v>
      </c>
    </row>
    <row r="91" spans="1:75">
      <c r="A91" t="s">
        <v>133</v>
      </c>
      <c r="B91">
        <v>0</v>
      </c>
      <c r="C91">
        <v>36.225000000000001</v>
      </c>
      <c r="D91">
        <v>6.3</v>
      </c>
      <c r="E91">
        <v>0</v>
      </c>
      <c r="F91">
        <v>64.073999999999998</v>
      </c>
      <c r="G91">
        <v>5.43</v>
      </c>
      <c r="H91">
        <v>0</v>
      </c>
      <c r="I91">
        <v>58.088000000000001</v>
      </c>
      <c r="J91">
        <v>2.1920000000000002</v>
      </c>
      <c r="K91">
        <v>215.533728</v>
      </c>
      <c r="L91">
        <v>653.15250000000003</v>
      </c>
      <c r="M91">
        <v>46</v>
      </c>
      <c r="N91">
        <v>118.125</v>
      </c>
      <c r="O91">
        <v>123.66562500000001</v>
      </c>
      <c r="P91">
        <v>124.875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13.1076</v>
      </c>
      <c r="AA91">
        <v>42.14808</v>
      </c>
      <c r="AB91">
        <v>40.923099999999998</v>
      </c>
      <c r="AC91">
        <v>29.062808</v>
      </c>
      <c r="AD91">
        <v>38.5732</v>
      </c>
      <c r="AE91">
        <v>52.089799999999997</v>
      </c>
      <c r="AF91">
        <v>30.171600000000002</v>
      </c>
      <c r="AG91">
        <v>38.981999999999999</v>
      </c>
      <c r="AH91">
        <v>154.69245000000001</v>
      </c>
      <c r="AI91">
        <v>15.276</v>
      </c>
      <c r="AJ91">
        <v>0</v>
      </c>
      <c r="AK91">
        <v>50.379300000000001</v>
      </c>
      <c r="AL91">
        <v>79.364599999999996</v>
      </c>
      <c r="AM91">
        <v>15.836040000000001</v>
      </c>
      <c r="AN91">
        <v>0.91823999999999995</v>
      </c>
      <c r="AO91">
        <v>29.4</v>
      </c>
      <c r="AP91">
        <v>11.529</v>
      </c>
      <c r="AQ91">
        <v>62.244</v>
      </c>
      <c r="AR91">
        <v>30.939599999999999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73.649999999999991</v>
      </c>
      <c r="BA91">
        <f t="shared" si="4"/>
        <v>2885.7742720000001</v>
      </c>
      <c r="BD91">
        <v>24.07</v>
      </c>
      <c r="BE91">
        <v>3.81</v>
      </c>
      <c r="BF91">
        <v>0.7</v>
      </c>
      <c r="BG91">
        <v>4.04</v>
      </c>
      <c r="BH91">
        <v>5.81</v>
      </c>
      <c r="BI91">
        <v>7.17</v>
      </c>
      <c r="BJ91">
        <v>3.11</v>
      </c>
      <c r="BK91">
        <v>4.04</v>
      </c>
      <c r="BL91">
        <v>0.94</v>
      </c>
      <c r="BM91">
        <v>0</v>
      </c>
      <c r="BN91">
        <v>0.48</v>
      </c>
      <c r="BO91">
        <v>9.5500000000000007</v>
      </c>
      <c r="BP91">
        <v>3.98</v>
      </c>
      <c r="BQ91">
        <v>4.41</v>
      </c>
      <c r="BR91">
        <v>1.08</v>
      </c>
      <c r="BS91">
        <v>0.46</v>
      </c>
      <c r="BT91">
        <v>0</v>
      </c>
      <c r="BU91">
        <v>0</v>
      </c>
      <c r="BV91">
        <v>0</v>
      </c>
      <c r="BW91">
        <f t="shared" si="5"/>
        <v>73.649999999999991</v>
      </c>
    </row>
    <row r="92" spans="1:75">
      <c r="A92" t="s">
        <v>134</v>
      </c>
      <c r="B92">
        <v>0</v>
      </c>
      <c r="C92">
        <v>36.225000000000001</v>
      </c>
      <c r="D92">
        <v>6.3</v>
      </c>
      <c r="E92">
        <v>0</v>
      </c>
      <c r="F92">
        <v>64.073999999999998</v>
      </c>
      <c r="G92">
        <v>5.43</v>
      </c>
      <c r="H92">
        <v>0</v>
      </c>
      <c r="I92">
        <v>58.088000000000001</v>
      </c>
      <c r="J92">
        <v>2.1920000000000002</v>
      </c>
      <c r="K92">
        <v>215.533728</v>
      </c>
      <c r="L92">
        <v>653.15250000000003</v>
      </c>
      <c r="M92">
        <v>46</v>
      </c>
      <c r="N92">
        <v>118.125</v>
      </c>
      <c r="O92">
        <v>123.66562500000001</v>
      </c>
      <c r="P92">
        <v>124.875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13.1076</v>
      </c>
      <c r="AA92">
        <v>42.14808</v>
      </c>
      <c r="AB92">
        <v>40.923099999999998</v>
      </c>
      <c r="AC92">
        <v>29.062808</v>
      </c>
      <c r="AD92">
        <v>38.5732</v>
      </c>
      <c r="AE92">
        <v>52.089799999999997</v>
      </c>
      <c r="AF92">
        <v>30.171600000000002</v>
      </c>
      <c r="AG92">
        <v>38.981999999999999</v>
      </c>
      <c r="AH92">
        <v>154.69245000000001</v>
      </c>
      <c r="AI92">
        <v>15.276</v>
      </c>
      <c r="AJ92">
        <v>0</v>
      </c>
      <c r="AK92">
        <v>50.379300000000001</v>
      </c>
      <c r="AL92">
        <v>79.364599999999996</v>
      </c>
      <c r="AM92">
        <v>15.836040000000001</v>
      </c>
      <c r="AN92">
        <v>0.91823999999999995</v>
      </c>
      <c r="AO92">
        <v>29.4</v>
      </c>
      <c r="AP92">
        <v>11.529</v>
      </c>
      <c r="AQ92">
        <v>62.244</v>
      </c>
      <c r="AR92">
        <v>30.939599999999999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73.649999999999991</v>
      </c>
      <c r="BA92">
        <f t="shared" si="4"/>
        <v>2885.7742720000001</v>
      </c>
      <c r="BD92">
        <v>24.07</v>
      </c>
      <c r="BE92">
        <v>3.81</v>
      </c>
      <c r="BF92">
        <v>0.7</v>
      </c>
      <c r="BG92">
        <v>4.04</v>
      </c>
      <c r="BH92">
        <v>5.81</v>
      </c>
      <c r="BI92">
        <v>7.17</v>
      </c>
      <c r="BJ92">
        <v>3.11</v>
      </c>
      <c r="BK92">
        <v>4.04</v>
      </c>
      <c r="BL92">
        <v>0.94</v>
      </c>
      <c r="BM92">
        <v>0</v>
      </c>
      <c r="BN92">
        <v>0.48</v>
      </c>
      <c r="BO92">
        <v>9.5500000000000007</v>
      </c>
      <c r="BP92">
        <v>3.98</v>
      </c>
      <c r="BQ92">
        <v>4.41</v>
      </c>
      <c r="BR92">
        <v>1.08</v>
      </c>
      <c r="BS92">
        <v>0.46</v>
      </c>
      <c r="BT92">
        <v>0</v>
      </c>
      <c r="BU92">
        <v>0</v>
      </c>
      <c r="BV92">
        <v>0</v>
      </c>
      <c r="BW92">
        <f t="shared" si="5"/>
        <v>73.649999999999991</v>
      </c>
    </row>
    <row r="93" spans="1:75">
      <c r="A93" t="s">
        <v>135</v>
      </c>
      <c r="B93">
        <v>0</v>
      </c>
      <c r="C93">
        <v>36.225000000000001</v>
      </c>
      <c r="D93">
        <v>6.3</v>
      </c>
      <c r="E93">
        <v>0</v>
      </c>
      <c r="F93">
        <v>64.073999999999998</v>
      </c>
      <c r="G93">
        <v>5.43</v>
      </c>
      <c r="H93">
        <v>0</v>
      </c>
      <c r="I93">
        <v>58.088000000000001</v>
      </c>
      <c r="J93">
        <v>2.1920000000000002</v>
      </c>
      <c r="K93">
        <v>215.533728</v>
      </c>
      <c r="L93">
        <v>653.15250000000003</v>
      </c>
      <c r="M93">
        <v>46</v>
      </c>
      <c r="N93">
        <v>118.125</v>
      </c>
      <c r="O93">
        <v>123.66562500000001</v>
      </c>
      <c r="P93">
        <v>124.875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13.1076</v>
      </c>
      <c r="AA93">
        <v>42.14808</v>
      </c>
      <c r="AB93">
        <v>40.923099999999998</v>
      </c>
      <c r="AC93">
        <v>29.062808</v>
      </c>
      <c r="AD93">
        <v>38.5732</v>
      </c>
      <c r="AE93">
        <v>52.089799999999997</v>
      </c>
      <c r="AF93">
        <v>30.171600000000002</v>
      </c>
      <c r="AG93">
        <v>38.981999999999999</v>
      </c>
      <c r="AH93">
        <v>154.69245000000001</v>
      </c>
      <c r="AI93">
        <v>14.003</v>
      </c>
      <c r="AJ93">
        <v>0</v>
      </c>
      <c r="AK93">
        <v>50.379300000000001</v>
      </c>
      <c r="AL93">
        <v>79.364599999999996</v>
      </c>
      <c r="AM93">
        <v>15.836040000000001</v>
      </c>
      <c r="AN93">
        <v>0.93737000000000004</v>
      </c>
      <c r="AO93">
        <v>29.4</v>
      </c>
      <c r="AP93">
        <v>5.7645</v>
      </c>
      <c r="AQ93">
        <v>62.244</v>
      </c>
      <c r="AR93">
        <v>30.939599999999999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74.469999999999985</v>
      </c>
      <c r="BA93">
        <f t="shared" si="4"/>
        <v>2879.5759020000005</v>
      </c>
      <c r="BD93">
        <v>24.07</v>
      </c>
      <c r="BE93">
        <v>3.81</v>
      </c>
      <c r="BF93">
        <v>0.7</v>
      </c>
      <c r="BG93">
        <v>4.04</v>
      </c>
      <c r="BH93">
        <v>5.81</v>
      </c>
      <c r="BI93">
        <v>7.17</v>
      </c>
      <c r="BJ93">
        <v>3.11</v>
      </c>
      <c r="BK93">
        <v>4.04</v>
      </c>
      <c r="BL93">
        <v>0.94</v>
      </c>
      <c r="BM93">
        <v>0</v>
      </c>
      <c r="BN93">
        <v>0.48</v>
      </c>
      <c r="BO93">
        <v>10.37</v>
      </c>
      <c r="BP93">
        <v>3.98</v>
      </c>
      <c r="BQ93">
        <v>4.41</v>
      </c>
      <c r="BR93">
        <v>1.08</v>
      </c>
      <c r="BS93">
        <v>0.46</v>
      </c>
      <c r="BT93">
        <v>0</v>
      </c>
      <c r="BU93">
        <v>0</v>
      </c>
      <c r="BV93">
        <v>0</v>
      </c>
      <c r="BW93">
        <f t="shared" si="5"/>
        <v>74.469999999999985</v>
      </c>
    </row>
    <row r="94" spans="1:75">
      <c r="A94" t="s">
        <v>136</v>
      </c>
      <c r="B94">
        <v>0</v>
      </c>
      <c r="C94">
        <v>36.225000000000001</v>
      </c>
      <c r="D94">
        <v>6.3</v>
      </c>
      <c r="E94">
        <v>0</v>
      </c>
      <c r="F94">
        <v>64.073999999999998</v>
      </c>
      <c r="G94">
        <v>5.43</v>
      </c>
      <c r="H94">
        <v>0</v>
      </c>
      <c r="I94">
        <v>58.088000000000001</v>
      </c>
      <c r="J94">
        <v>2.1920000000000002</v>
      </c>
      <c r="K94">
        <v>215.533728</v>
      </c>
      <c r="L94">
        <v>653.15250000000003</v>
      </c>
      <c r="M94">
        <v>46</v>
      </c>
      <c r="N94">
        <v>118.125</v>
      </c>
      <c r="O94">
        <v>123.66562500000001</v>
      </c>
      <c r="P94">
        <v>124.875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13.1076</v>
      </c>
      <c r="AA94">
        <v>42.14808</v>
      </c>
      <c r="AB94">
        <v>40.923099999999998</v>
      </c>
      <c r="AC94">
        <v>29.062808</v>
      </c>
      <c r="AD94">
        <v>38.5732</v>
      </c>
      <c r="AE94">
        <v>52.089799999999997</v>
      </c>
      <c r="AF94">
        <v>30.171600000000002</v>
      </c>
      <c r="AG94">
        <v>38.981999999999999</v>
      </c>
      <c r="AH94">
        <v>154.69245000000001</v>
      </c>
      <c r="AI94">
        <v>14.003</v>
      </c>
      <c r="AJ94">
        <v>0</v>
      </c>
      <c r="AK94">
        <v>50.379300000000001</v>
      </c>
      <c r="AL94">
        <v>79.364599999999996</v>
      </c>
      <c r="AM94">
        <v>15.836040000000001</v>
      </c>
      <c r="AN94">
        <v>0.93737000000000004</v>
      </c>
      <c r="AO94">
        <v>29.4</v>
      </c>
      <c r="AP94">
        <v>5.7645</v>
      </c>
      <c r="AQ94">
        <v>62.244</v>
      </c>
      <c r="AR94">
        <v>30.939599999999999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74.789999999999992</v>
      </c>
      <c r="BA94">
        <f t="shared" si="4"/>
        <v>2879.8959020000007</v>
      </c>
      <c r="BD94">
        <v>24.07</v>
      </c>
      <c r="BE94">
        <v>3.81</v>
      </c>
      <c r="BF94">
        <v>0.7</v>
      </c>
      <c r="BG94">
        <v>4.04</v>
      </c>
      <c r="BH94">
        <v>5.81</v>
      </c>
      <c r="BI94">
        <v>7.17</v>
      </c>
      <c r="BJ94">
        <v>3.11</v>
      </c>
      <c r="BK94">
        <v>3.96</v>
      </c>
      <c r="BL94">
        <v>0.92</v>
      </c>
      <c r="BM94">
        <v>0</v>
      </c>
      <c r="BN94">
        <v>0.48</v>
      </c>
      <c r="BO94">
        <v>10.79</v>
      </c>
      <c r="BP94">
        <v>3.98</v>
      </c>
      <c r="BQ94">
        <v>4.41</v>
      </c>
      <c r="BR94">
        <v>1.08</v>
      </c>
      <c r="BS94">
        <v>0.46</v>
      </c>
      <c r="BT94">
        <v>0</v>
      </c>
      <c r="BU94">
        <v>0</v>
      </c>
      <c r="BV94">
        <v>0</v>
      </c>
      <c r="BW94">
        <f t="shared" si="5"/>
        <v>74.789999999999992</v>
      </c>
    </row>
    <row r="95" spans="1:75">
      <c r="A95" t="s">
        <v>137</v>
      </c>
      <c r="B95">
        <v>0</v>
      </c>
      <c r="C95">
        <v>36.225000000000001</v>
      </c>
      <c r="D95">
        <v>6.3</v>
      </c>
      <c r="E95">
        <v>0</v>
      </c>
      <c r="F95">
        <v>64.073999999999998</v>
      </c>
      <c r="G95">
        <v>5.43</v>
      </c>
      <c r="H95">
        <v>0</v>
      </c>
      <c r="I95">
        <v>58.088000000000001</v>
      </c>
      <c r="J95">
        <v>2.1920000000000002</v>
      </c>
      <c r="K95">
        <v>215.533728</v>
      </c>
      <c r="L95">
        <v>653.15250000000003</v>
      </c>
      <c r="M95">
        <v>46</v>
      </c>
      <c r="N95">
        <v>118.125</v>
      </c>
      <c r="O95">
        <v>123.66562500000001</v>
      </c>
      <c r="P95">
        <v>124.875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0</v>
      </c>
      <c r="Z95">
        <v>13.1076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9.0711999999999993</v>
      </c>
      <c r="AG95">
        <v>38.981999999999999</v>
      </c>
      <c r="AH95">
        <v>152.94049999999999</v>
      </c>
      <c r="AI95">
        <v>14.003</v>
      </c>
      <c r="AJ95">
        <v>0</v>
      </c>
      <c r="AK95">
        <v>50.379300000000001</v>
      </c>
      <c r="AL95">
        <v>79.364599999999996</v>
      </c>
      <c r="AM95">
        <v>15.836040000000001</v>
      </c>
      <c r="AN95">
        <v>0.93737000000000004</v>
      </c>
      <c r="AO95">
        <v>29.4</v>
      </c>
      <c r="AP95">
        <v>5.7645</v>
      </c>
      <c r="AQ95">
        <v>62.244</v>
      </c>
      <c r="AR95">
        <v>30.939599999999999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74.789999999999992</v>
      </c>
      <c r="BA95">
        <f t="shared" si="4"/>
        <v>2850.9958280000005</v>
      </c>
      <c r="BD95">
        <v>24.07</v>
      </c>
      <c r="BE95">
        <v>3.81</v>
      </c>
      <c r="BF95">
        <v>0.7</v>
      </c>
      <c r="BG95">
        <v>4.04</v>
      </c>
      <c r="BH95">
        <v>5.81</v>
      </c>
      <c r="BI95">
        <v>7.17</v>
      </c>
      <c r="BJ95">
        <v>3.11</v>
      </c>
      <c r="BK95">
        <v>3.96</v>
      </c>
      <c r="BL95">
        <v>0.92</v>
      </c>
      <c r="BM95">
        <v>0</v>
      </c>
      <c r="BN95">
        <v>0.48</v>
      </c>
      <c r="BO95">
        <v>10.79</v>
      </c>
      <c r="BP95">
        <v>3.98</v>
      </c>
      <c r="BQ95">
        <v>4.41</v>
      </c>
      <c r="BR95">
        <v>1.08</v>
      </c>
      <c r="BS95">
        <v>0.46</v>
      </c>
      <c r="BT95">
        <v>0</v>
      </c>
      <c r="BU95">
        <v>0</v>
      </c>
      <c r="BV95">
        <v>0</v>
      </c>
      <c r="BW95">
        <f t="shared" si="5"/>
        <v>74.789999999999992</v>
      </c>
    </row>
    <row r="96" spans="1:75">
      <c r="A96" t="s">
        <v>138</v>
      </c>
      <c r="B96">
        <v>0</v>
      </c>
      <c r="C96">
        <v>36.225000000000001</v>
      </c>
      <c r="D96">
        <v>6.3</v>
      </c>
      <c r="E96">
        <v>0</v>
      </c>
      <c r="F96">
        <v>64.073999999999998</v>
      </c>
      <c r="G96">
        <v>5.43</v>
      </c>
      <c r="H96">
        <v>0</v>
      </c>
      <c r="I96">
        <v>58.088000000000001</v>
      </c>
      <c r="J96">
        <v>2.1920000000000002</v>
      </c>
      <c r="K96">
        <v>215.533728</v>
      </c>
      <c r="L96">
        <v>653.15250000000003</v>
      </c>
      <c r="M96">
        <v>46</v>
      </c>
      <c r="N96">
        <v>118.125</v>
      </c>
      <c r="O96">
        <v>123.66562500000001</v>
      </c>
      <c r="P96">
        <v>124.875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13.1076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8.8740000000000006</v>
      </c>
      <c r="AG96">
        <v>38.981999999999999</v>
      </c>
      <c r="AH96">
        <v>152.94049999999999</v>
      </c>
      <c r="AI96">
        <v>14.003</v>
      </c>
      <c r="AJ96">
        <v>0</v>
      </c>
      <c r="AK96">
        <v>50.379300000000001</v>
      </c>
      <c r="AL96">
        <v>79.364599999999996</v>
      </c>
      <c r="AM96">
        <v>15.836040000000001</v>
      </c>
      <c r="AN96">
        <v>0.93737000000000004</v>
      </c>
      <c r="AO96">
        <v>29.4</v>
      </c>
      <c r="AP96">
        <v>5.7645</v>
      </c>
      <c r="AQ96">
        <v>62.244</v>
      </c>
      <c r="AR96">
        <v>30.939599999999999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74.789999999999992</v>
      </c>
      <c r="BA96">
        <f t="shared" si="4"/>
        <v>2850.7986280000005</v>
      </c>
      <c r="BD96">
        <v>24.07</v>
      </c>
      <c r="BE96">
        <v>3.81</v>
      </c>
      <c r="BF96">
        <v>0.7</v>
      </c>
      <c r="BG96">
        <v>4.04</v>
      </c>
      <c r="BH96">
        <v>5.81</v>
      </c>
      <c r="BI96">
        <v>7.17</v>
      </c>
      <c r="BJ96">
        <v>3.11</v>
      </c>
      <c r="BK96">
        <v>3.96</v>
      </c>
      <c r="BL96">
        <v>0.92</v>
      </c>
      <c r="BM96">
        <v>0</v>
      </c>
      <c r="BN96">
        <v>0.48</v>
      </c>
      <c r="BO96">
        <v>10.79</v>
      </c>
      <c r="BP96">
        <v>3.98</v>
      </c>
      <c r="BQ96">
        <v>4.41</v>
      </c>
      <c r="BR96">
        <v>1.08</v>
      </c>
      <c r="BS96">
        <v>0.46</v>
      </c>
      <c r="BT96">
        <v>0</v>
      </c>
      <c r="BU96">
        <v>0</v>
      </c>
      <c r="BV96">
        <v>0</v>
      </c>
      <c r="BW96">
        <f t="shared" si="5"/>
        <v>74.789999999999992</v>
      </c>
    </row>
    <row r="97" spans="1:75">
      <c r="A97" t="s">
        <v>139</v>
      </c>
      <c r="B97">
        <v>0</v>
      </c>
      <c r="C97">
        <v>36.225000000000001</v>
      </c>
      <c r="D97">
        <v>6.3</v>
      </c>
      <c r="E97">
        <v>0</v>
      </c>
      <c r="F97">
        <v>64.073999999999998</v>
      </c>
      <c r="G97">
        <v>5.43</v>
      </c>
      <c r="H97">
        <v>0</v>
      </c>
      <c r="I97">
        <v>58.088000000000001</v>
      </c>
      <c r="J97">
        <v>2.1920000000000002</v>
      </c>
      <c r="K97">
        <v>215.533728</v>
      </c>
      <c r="L97">
        <v>653.15250000000003</v>
      </c>
      <c r="M97">
        <v>46</v>
      </c>
      <c r="N97">
        <v>118.125</v>
      </c>
      <c r="O97">
        <v>123.66562500000001</v>
      </c>
      <c r="P97">
        <v>124.875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147.515625</v>
      </c>
      <c r="X97">
        <v>0</v>
      </c>
      <c r="Y97">
        <v>0</v>
      </c>
      <c r="Z97">
        <v>13.1076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8.8740000000000006</v>
      </c>
      <c r="AG97">
        <v>38.981999999999999</v>
      </c>
      <c r="AH97">
        <v>152.94049999999999</v>
      </c>
      <c r="AI97">
        <v>14.003</v>
      </c>
      <c r="AJ97">
        <v>0</v>
      </c>
      <c r="AK97">
        <v>50.379300000000001</v>
      </c>
      <c r="AL97">
        <v>79.364599999999996</v>
      </c>
      <c r="AM97">
        <v>15.836040000000001</v>
      </c>
      <c r="AN97">
        <v>0.93737000000000004</v>
      </c>
      <c r="AO97">
        <v>29.4</v>
      </c>
      <c r="AP97">
        <v>11.529</v>
      </c>
      <c r="AQ97">
        <v>62.244</v>
      </c>
      <c r="AR97">
        <v>30.939599999999999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74.789999999999992</v>
      </c>
      <c r="BA97">
        <f t="shared" si="4"/>
        <v>2856.5631280000002</v>
      </c>
      <c r="BD97">
        <v>24.07</v>
      </c>
      <c r="BE97">
        <v>3.81</v>
      </c>
      <c r="BF97">
        <v>0.7</v>
      </c>
      <c r="BG97">
        <v>4.04</v>
      </c>
      <c r="BH97">
        <v>5.81</v>
      </c>
      <c r="BI97">
        <v>7.17</v>
      </c>
      <c r="BJ97">
        <v>3.11</v>
      </c>
      <c r="BK97">
        <v>3.96</v>
      </c>
      <c r="BL97">
        <v>0.92</v>
      </c>
      <c r="BM97">
        <v>0</v>
      </c>
      <c r="BN97">
        <v>0.48</v>
      </c>
      <c r="BO97">
        <v>10.79</v>
      </c>
      <c r="BP97">
        <v>3.98</v>
      </c>
      <c r="BQ97">
        <v>4.41</v>
      </c>
      <c r="BR97">
        <v>1.08</v>
      </c>
      <c r="BS97">
        <v>0.46</v>
      </c>
      <c r="BT97">
        <v>0</v>
      </c>
      <c r="BU97">
        <v>0</v>
      </c>
      <c r="BV97">
        <v>0</v>
      </c>
      <c r="BW97">
        <f t="shared" si="5"/>
        <v>74.789999999999992</v>
      </c>
    </row>
    <row r="98" spans="1:75">
      <c r="A98" t="s">
        <v>140</v>
      </c>
      <c r="B98">
        <v>0</v>
      </c>
      <c r="C98">
        <v>36.225000000000001</v>
      </c>
      <c r="D98">
        <v>6.3</v>
      </c>
      <c r="E98">
        <v>0</v>
      </c>
      <c r="F98">
        <v>64.073999999999998</v>
      </c>
      <c r="G98">
        <v>5.43</v>
      </c>
      <c r="H98">
        <v>0</v>
      </c>
      <c r="I98">
        <v>58.088000000000001</v>
      </c>
      <c r="J98">
        <v>2.1920000000000002</v>
      </c>
      <c r="K98">
        <v>215.533728</v>
      </c>
      <c r="L98">
        <v>653.15250000000003</v>
      </c>
      <c r="M98">
        <v>46</v>
      </c>
      <c r="N98">
        <v>118.125</v>
      </c>
      <c r="O98">
        <v>123.66562500000001</v>
      </c>
      <c r="P98">
        <v>124.875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147.515625</v>
      </c>
      <c r="X98">
        <v>0</v>
      </c>
      <c r="Y98">
        <v>0</v>
      </c>
      <c r="Z98">
        <v>13.1076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8.8740000000000006</v>
      </c>
      <c r="AG98">
        <v>38.981999999999999</v>
      </c>
      <c r="AH98">
        <v>152.94049999999999</v>
      </c>
      <c r="AI98">
        <v>14.003</v>
      </c>
      <c r="AJ98">
        <v>0</v>
      </c>
      <c r="AK98">
        <v>50.379300000000001</v>
      </c>
      <c r="AL98">
        <v>79.364599999999996</v>
      </c>
      <c r="AM98">
        <v>15.836040000000001</v>
      </c>
      <c r="AN98">
        <v>0.93737000000000004</v>
      </c>
      <c r="AO98">
        <v>29.4</v>
      </c>
      <c r="AP98">
        <v>11.529</v>
      </c>
      <c r="AQ98">
        <v>62.244</v>
      </c>
      <c r="AR98">
        <v>30.939599999999999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74.789999999999992</v>
      </c>
      <c r="BA98">
        <f t="shared" si="4"/>
        <v>2856.5631280000002</v>
      </c>
      <c r="BD98">
        <v>24.07</v>
      </c>
      <c r="BE98">
        <v>3.81</v>
      </c>
      <c r="BF98">
        <v>0.7</v>
      </c>
      <c r="BG98">
        <v>4.04</v>
      </c>
      <c r="BH98">
        <v>5.81</v>
      </c>
      <c r="BI98">
        <v>7.17</v>
      </c>
      <c r="BJ98">
        <v>3.11</v>
      </c>
      <c r="BK98">
        <v>3.96</v>
      </c>
      <c r="BL98">
        <v>0.92</v>
      </c>
      <c r="BM98">
        <v>0</v>
      </c>
      <c r="BN98">
        <v>0.48</v>
      </c>
      <c r="BO98">
        <v>10.79</v>
      </c>
      <c r="BP98">
        <v>3.98</v>
      </c>
      <c r="BQ98">
        <v>4.41</v>
      </c>
      <c r="BR98">
        <v>1.08</v>
      </c>
      <c r="BS98">
        <v>0.46</v>
      </c>
      <c r="BT98">
        <v>0</v>
      </c>
      <c r="BU98">
        <v>0</v>
      </c>
      <c r="BV98">
        <v>0</v>
      </c>
      <c r="BW98">
        <f t="shared" si="5"/>
        <v>74.789999999999992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0.8785874999999993</v>
      </c>
      <c r="D99">
        <f t="shared" si="6"/>
        <v>0.1417499999999999</v>
      </c>
      <c r="E99">
        <f t="shared" si="6"/>
        <v>0</v>
      </c>
      <c r="F99">
        <f t="shared" si="6"/>
        <v>0.59458500000000036</v>
      </c>
      <c r="G99">
        <f t="shared" si="6"/>
        <v>9.7740000000000091E-2</v>
      </c>
      <c r="H99">
        <f t="shared" si="6"/>
        <v>0</v>
      </c>
      <c r="I99">
        <f t="shared" si="6"/>
        <v>1.336023999999999</v>
      </c>
      <c r="J99">
        <f t="shared" si="6"/>
        <v>0.12713600000000008</v>
      </c>
      <c r="K99">
        <f t="shared" si="6"/>
        <v>5.1728094719999973</v>
      </c>
      <c r="L99">
        <f t="shared" si="6"/>
        <v>15.675659999999962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2.9940000000000002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8.3753999999999849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0.27521615000000055</v>
      </c>
      <c r="AA99">
        <f t="shared" si="6"/>
        <v>0.60829920999999954</v>
      </c>
      <c r="AB99">
        <f t="shared" si="6"/>
        <v>0.85370651999999903</v>
      </c>
      <c r="AC99">
        <f t="shared" si="6"/>
        <v>0.61467017699999937</v>
      </c>
      <c r="AD99">
        <f t="shared" si="6"/>
        <v>0.88414529999999858</v>
      </c>
      <c r="AE99">
        <f t="shared" si="6"/>
        <v>1.1944370760000009</v>
      </c>
      <c r="AF99">
        <f t="shared" si="6"/>
        <v>0.28998260000000026</v>
      </c>
      <c r="AG99">
        <f t="shared" si="6"/>
        <v>0.9355679999999994</v>
      </c>
      <c r="AH99">
        <f t="shared" si="6"/>
        <v>3.6758278500000041</v>
      </c>
      <c r="AI99">
        <f t="shared" si="6"/>
        <v>0.40322275000000007</v>
      </c>
      <c r="AJ99">
        <f t="shared" si="6"/>
        <v>0</v>
      </c>
      <c r="AK99">
        <f t="shared" si="6"/>
        <v>1.2091031999999995</v>
      </c>
      <c r="AL99">
        <f t="shared" si="6"/>
        <v>1.9176485999999979</v>
      </c>
      <c r="AM99">
        <f t="shared" si="6"/>
        <v>0.11723868300000011</v>
      </c>
      <c r="AN99">
        <f t="shared" si="6"/>
        <v>1.8393494999999978E-2</v>
      </c>
      <c r="AO99">
        <f t="shared" si="6"/>
        <v>0.69361949999999883</v>
      </c>
      <c r="AP99">
        <f t="shared" si="6"/>
        <v>0.26907405000000012</v>
      </c>
      <c r="AQ99">
        <f t="shared" si="6"/>
        <v>0.55565999999999971</v>
      </c>
      <c r="AR99">
        <f t="shared" si="6"/>
        <v>0.73938918000000076</v>
      </c>
      <c r="AS99">
        <f t="shared" si="6"/>
        <v>0</v>
      </c>
      <c r="AT99">
        <f t="shared" si="6"/>
        <v>0.35992319999999939</v>
      </c>
      <c r="AU99">
        <f t="shared" si="6"/>
        <v>0</v>
      </c>
      <c r="AV99">
        <f t="shared" si="6"/>
        <v>0</v>
      </c>
      <c r="AW99">
        <f t="shared" si="6"/>
        <v>0.97577099999999928</v>
      </c>
      <c r="AX99">
        <f t="shared" si="6"/>
        <v>0.31674399999999986</v>
      </c>
      <c r="AY99">
        <f t="shared" si="6"/>
        <v>0</v>
      </c>
      <c r="AZ99">
        <f t="shared" si="6"/>
        <v>1.7754424999999989</v>
      </c>
      <c r="BA99">
        <f>SUM(B99:AZ99)</f>
        <v>67.196250836999923</v>
      </c>
      <c r="BD99">
        <f t="shared" ref="BD99:BW99" si="7">SUM(BD3:BD98)/4000</f>
        <v>0.58763999999999994</v>
      </c>
      <c r="BE99">
        <f t="shared" si="7"/>
        <v>9.0760000000000091E-2</v>
      </c>
      <c r="BF99">
        <f t="shared" si="7"/>
        <v>1.7805000000000012E-2</v>
      </c>
      <c r="BG99">
        <f t="shared" si="7"/>
        <v>9.6080000000000068E-2</v>
      </c>
      <c r="BH99">
        <f t="shared" si="7"/>
        <v>0.13875999999999988</v>
      </c>
      <c r="BI99">
        <f t="shared" si="7"/>
        <v>0.17095999999999989</v>
      </c>
      <c r="BJ99">
        <f t="shared" si="7"/>
        <v>7.5440000000000118E-2</v>
      </c>
      <c r="BK99">
        <f t="shared" si="7"/>
        <v>9.8382499999999998E-2</v>
      </c>
      <c r="BL99">
        <f t="shared" si="7"/>
        <v>2.0857500000000022E-2</v>
      </c>
      <c r="BM99">
        <f t="shared" si="7"/>
        <v>0</v>
      </c>
      <c r="BN99">
        <f t="shared" si="7"/>
        <v>1.1089999999999992E-2</v>
      </c>
      <c r="BO99">
        <f t="shared" si="7"/>
        <v>0.23095249999999992</v>
      </c>
      <c r="BP99">
        <f t="shared" si="7"/>
        <v>9.4599999999999948E-2</v>
      </c>
      <c r="BQ99">
        <f t="shared" si="7"/>
        <v>0.10479999999999999</v>
      </c>
      <c r="BR99">
        <f t="shared" si="7"/>
        <v>2.6319999999999996E-2</v>
      </c>
      <c r="BS99">
        <f t="shared" si="7"/>
        <v>1.0995000000000013E-2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1.7754424999999989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10.96</v>
      </c>
      <c r="K3">
        <v>215.5301</v>
      </c>
      <c r="L3">
        <v>653.15009999999995</v>
      </c>
      <c r="M3">
        <v>46</v>
      </c>
      <c r="N3">
        <v>118.125</v>
      </c>
      <c r="O3">
        <v>123.66562500000001</v>
      </c>
      <c r="P3">
        <v>123.75</v>
      </c>
      <c r="Q3">
        <v>21.82</v>
      </c>
      <c r="R3">
        <v>42.390099999999997</v>
      </c>
      <c r="S3">
        <v>26.3901</v>
      </c>
      <c r="T3">
        <v>0</v>
      </c>
      <c r="U3">
        <v>348.97500000000002</v>
      </c>
      <c r="V3">
        <v>20.73</v>
      </c>
      <c r="W3">
        <v>34.799309999999998</v>
      </c>
      <c r="X3">
        <v>147.26089999999999</v>
      </c>
      <c r="Y3">
        <v>0</v>
      </c>
      <c r="Z3">
        <v>13.1076</v>
      </c>
      <c r="AA3">
        <v>42.14808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8.8740000000000006</v>
      </c>
      <c r="AG3">
        <v>38.981999999999999</v>
      </c>
      <c r="AH3">
        <v>152.94049999999999</v>
      </c>
      <c r="AI3">
        <v>2.5459999999999998</v>
      </c>
      <c r="AJ3">
        <v>0</v>
      </c>
      <c r="AK3">
        <v>50.379300000000001</v>
      </c>
      <c r="AL3">
        <v>79.364599999999996</v>
      </c>
      <c r="AM3">
        <v>10.5307</v>
      </c>
      <c r="AN3">
        <v>0.91823999999999995</v>
      </c>
      <c r="AO3">
        <v>29.4</v>
      </c>
      <c r="AP3">
        <v>12.9381</v>
      </c>
      <c r="AQ3">
        <v>62.244</v>
      </c>
      <c r="AR3">
        <v>44.16</v>
      </c>
      <c r="AS3">
        <v>32.01576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73.69</v>
      </c>
      <c r="BA3">
        <f>SUM(B3:AZ3)</f>
        <v>2757.3830989999992</v>
      </c>
      <c r="BB3">
        <v>0</v>
      </c>
      <c r="BD3">
        <v>24.07</v>
      </c>
      <c r="BE3">
        <v>3.81</v>
      </c>
      <c r="BF3">
        <v>0.73</v>
      </c>
      <c r="BG3">
        <v>4.04</v>
      </c>
      <c r="BH3">
        <v>5.81</v>
      </c>
      <c r="BI3">
        <v>7.17</v>
      </c>
      <c r="BJ3">
        <v>3.11</v>
      </c>
      <c r="BK3">
        <v>4.18</v>
      </c>
      <c r="BL3">
        <v>0.86</v>
      </c>
      <c r="BM3">
        <v>0</v>
      </c>
      <c r="BN3">
        <v>0.43</v>
      </c>
      <c r="BO3">
        <v>9.5500000000000007</v>
      </c>
      <c r="BP3">
        <v>3.98</v>
      </c>
      <c r="BQ3">
        <v>4.41</v>
      </c>
      <c r="BR3">
        <v>1.08</v>
      </c>
      <c r="BS3">
        <v>0.46</v>
      </c>
      <c r="BT3">
        <v>0</v>
      </c>
      <c r="BU3">
        <v>0</v>
      </c>
      <c r="BV3">
        <v>0</v>
      </c>
      <c r="BW3">
        <f>SUM(BD3:BV3)</f>
        <v>73.69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10.96</v>
      </c>
      <c r="K4">
        <v>215.5301</v>
      </c>
      <c r="L4">
        <v>653.15009999999995</v>
      </c>
      <c r="M4">
        <v>46</v>
      </c>
      <c r="N4">
        <v>118.125</v>
      </c>
      <c r="O4">
        <v>123.66562500000001</v>
      </c>
      <c r="P4">
        <v>123.75</v>
      </c>
      <c r="Q4">
        <v>21.82</v>
      </c>
      <c r="R4">
        <v>42.390099999999997</v>
      </c>
      <c r="S4">
        <v>26.3901</v>
      </c>
      <c r="T4">
        <v>0</v>
      </c>
      <c r="U4">
        <v>348.97500000000002</v>
      </c>
      <c r="V4">
        <v>20.73</v>
      </c>
      <c r="W4">
        <v>34.799309999999998</v>
      </c>
      <c r="X4">
        <v>147.26089999999999</v>
      </c>
      <c r="Y4">
        <v>0</v>
      </c>
      <c r="Z4">
        <v>13.1076</v>
      </c>
      <c r="AA4">
        <v>42.14808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8.8740000000000006</v>
      </c>
      <c r="AG4">
        <v>38.981999999999999</v>
      </c>
      <c r="AH4">
        <v>152.94049999999999</v>
      </c>
      <c r="AI4">
        <v>2.5459999999999998</v>
      </c>
      <c r="AJ4">
        <v>0</v>
      </c>
      <c r="AK4">
        <v>50.379300000000001</v>
      </c>
      <c r="AL4">
        <v>79.364599999999996</v>
      </c>
      <c r="AM4">
        <v>10.5307</v>
      </c>
      <c r="AN4">
        <v>0.91823999999999995</v>
      </c>
      <c r="AO4">
        <v>29.4</v>
      </c>
      <c r="AP4">
        <v>12.9381</v>
      </c>
      <c r="AQ4">
        <v>62.244</v>
      </c>
      <c r="AR4">
        <v>44.16</v>
      </c>
      <c r="AS4">
        <v>32.01576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73.69</v>
      </c>
      <c r="BA4">
        <f t="shared" ref="BA4:BA67" si="1">SUM(B4:AZ4)</f>
        <v>2757.3830989999992</v>
      </c>
      <c r="BB4">
        <v>1</v>
      </c>
      <c r="BD4">
        <v>24.07</v>
      </c>
      <c r="BE4">
        <v>3.81</v>
      </c>
      <c r="BF4">
        <v>0.73</v>
      </c>
      <c r="BG4">
        <v>4.04</v>
      </c>
      <c r="BH4">
        <v>5.81</v>
      </c>
      <c r="BI4">
        <v>7.17</v>
      </c>
      <c r="BJ4">
        <v>3.11</v>
      </c>
      <c r="BK4">
        <v>4.18</v>
      </c>
      <c r="BL4">
        <v>0.86</v>
      </c>
      <c r="BM4">
        <v>0</v>
      </c>
      <c r="BN4">
        <v>0.43</v>
      </c>
      <c r="BO4">
        <v>9.5500000000000007</v>
      </c>
      <c r="BP4">
        <v>3.98</v>
      </c>
      <c r="BQ4">
        <v>4.41</v>
      </c>
      <c r="BR4">
        <v>1.08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73.69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10.96</v>
      </c>
      <c r="K5">
        <v>215.5301</v>
      </c>
      <c r="L5">
        <v>653.15009999999995</v>
      </c>
      <c r="M5">
        <v>46</v>
      </c>
      <c r="N5">
        <v>118.125</v>
      </c>
      <c r="O5">
        <v>123.66562500000001</v>
      </c>
      <c r="P5">
        <v>124.5</v>
      </c>
      <c r="Q5">
        <v>21.82</v>
      </c>
      <c r="R5">
        <v>42.390099999999997</v>
      </c>
      <c r="S5">
        <v>26.3901</v>
      </c>
      <c r="T5">
        <v>0</v>
      </c>
      <c r="U5">
        <v>348.97500000000002</v>
      </c>
      <c r="V5">
        <v>20.73</v>
      </c>
      <c r="W5">
        <v>34.799309999999998</v>
      </c>
      <c r="X5">
        <v>147.26089999999999</v>
      </c>
      <c r="Y5">
        <v>0</v>
      </c>
      <c r="Z5">
        <v>13.1076</v>
      </c>
      <c r="AA5">
        <v>42.14808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8.8740000000000006</v>
      </c>
      <c r="AG5">
        <v>38.981999999999999</v>
      </c>
      <c r="AH5">
        <v>152.94049999999999</v>
      </c>
      <c r="AI5">
        <v>2.5459999999999998</v>
      </c>
      <c r="AJ5">
        <v>0</v>
      </c>
      <c r="AK5">
        <v>50.379300000000001</v>
      </c>
      <c r="AL5">
        <v>79.364599999999996</v>
      </c>
      <c r="AM5">
        <v>10.5307</v>
      </c>
      <c r="AN5">
        <v>0.91823999999999995</v>
      </c>
      <c r="AO5">
        <v>29.4</v>
      </c>
      <c r="AP5">
        <v>12.9381</v>
      </c>
      <c r="AQ5">
        <v>62.244</v>
      </c>
      <c r="AR5">
        <v>44.16</v>
      </c>
      <c r="AS5">
        <v>32.01576</v>
      </c>
      <c r="AT5">
        <v>12.84998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73.69</v>
      </c>
      <c r="BA5">
        <f t="shared" si="1"/>
        <v>2755.9862789999993</v>
      </c>
      <c r="BB5">
        <v>2</v>
      </c>
      <c r="BD5">
        <v>24.07</v>
      </c>
      <c r="BE5">
        <v>3.81</v>
      </c>
      <c r="BF5">
        <v>0.73</v>
      </c>
      <c r="BG5">
        <v>4.04</v>
      </c>
      <c r="BH5">
        <v>5.81</v>
      </c>
      <c r="BI5">
        <v>7.17</v>
      </c>
      <c r="BJ5">
        <v>3.11</v>
      </c>
      <c r="BK5">
        <v>4.18</v>
      </c>
      <c r="BL5">
        <v>0.86</v>
      </c>
      <c r="BM5">
        <v>0</v>
      </c>
      <c r="BN5">
        <v>0.43</v>
      </c>
      <c r="BO5">
        <v>9.5500000000000007</v>
      </c>
      <c r="BP5">
        <v>3.98</v>
      </c>
      <c r="BQ5">
        <v>4.41</v>
      </c>
      <c r="BR5">
        <v>1.08</v>
      </c>
      <c r="BS5">
        <v>0.46</v>
      </c>
      <c r="BT5">
        <v>0</v>
      </c>
      <c r="BU5">
        <v>0</v>
      </c>
      <c r="BV5">
        <v>0</v>
      </c>
      <c r="BW5">
        <f t="shared" si="2"/>
        <v>73.69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10.96</v>
      </c>
      <c r="K6">
        <v>215.5301</v>
      </c>
      <c r="L6">
        <v>653.15009999999995</v>
      </c>
      <c r="M6">
        <v>46</v>
      </c>
      <c r="N6">
        <v>118.125</v>
      </c>
      <c r="O6">
        <v>123.66562500000001</v>
      </c>
      <c r="P6">
        <v>124.5</v>
      </c>
      <c r="Q6">
        <v>21.82</v>
      </c>
      <c r="R6">
        <v>42.390099999999997</v>
      </c>
      <c r="S6">
        <v>26.3901</v>
      </c>
      <c r="T6">
        <v>0</v>
      </c>
      <c r="U6">
        <v>348.97500000000002</v>
      </c>
      <c r="V6">
        <v>20.73</v>
      </c>
      <c r="W6">
        <v>34.799309999999998</v>
      </c>
      <c r="X6">
        <v>147.26089999999999</v>
      </c>
      <c r="Y6">
        <v>0</v>
      </c>
      <c r="Z6">
        <v>13.1076</v>
      </c>
      <c r="AA6">
        <v>42.14808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8.8740000000000006</v>
      </c>
      <c r="AG6">
        <v>38.981999999999999</v>
      </c>
      <c r="AH6">
        <v>152.94049999999999</v>
      </c>
      <c r="AI6">
        <v>2.5459999999999998</v>
      </c>
      <c r="AJ6">
        <v>0</v>
      </c>
      <c r="AK6">
        <v>50.379300000000001</v>
      </c>
      <c r="AL6">
        <v>79.364599999999996</v>
      </c>
      <c r="AM6">
        <v>10.5307</v>
      </c>
      <c r="AN6">
        <v>0.91823999999999995</v>
      </c>
      <c r="AO6">
        <v>29.4</v>
      </c>
      <c r="AP6">
        <v>12.9381</v>
      </c>
      <c r="AQ6">
        <v>46.683</v>
      </c>
      <c r="AR6">
        <v>44.16</v>
      </c>
      <c r="AS6">
        <v>32.01576</v>
      </c>
      <c r="AT6">
        <v>13.774569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73.69</v>
      </c>
      <c r="BA6">
        <f t="shared" si="1"/>
        <v>2741.3498679999998</v>
      </c>
      <c r="BB6">
        <v>3</v>
      </c>
      <c r="BD6">
        <v>24.07</v>
      </c>
      <c r="BE6">
        <v>3.81</v>
      </c>
      <c r="BF6">
        <v>0.73</v>
      </c>
      <c r="BG6">
        <v>4.04</v>
      </c>
      <c r="BH6">
        <v>5.81</v>
      </c>
      <c r="BI6">
        <v>7.17</v>
      </c>
      <c r="BJ6">
        <v>3.11</v>
      </c>
      <c r="BK6">
        <v>4.18</v>
      </c>
      <c r="BL6">
        <v>0.86</v>
      </c>
      <c r="BM6">
        <v>0</v>
      </c>
      <c r="BN6">
        <v>0.43</v>
      </c>
      <c r="BO6">
        <v>9.5500000000000007</v>
      </c>
      <c r="BP6">
        <v>3.98</v>
      </c>
      <c r="BQ6">
        <v>4.41</v>
      </c>
      <c r="BR6">
        <v>1.08</v>
      </c>
      <c r="BS6">
        <v>0.46</v>
      </c>
      <c r="BT6">
        <v>0</v>
      </c>
      <c r="BU6">
        <v>0</v>
      </c>
      <c r="BV6">
        <v>0</v>
      </c>
      <c r="BW6">
        <f t="shared" si="2"/>
        <v>73.69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10.96</v>
      </c>
      <c r="K7">
        <v>215.5301</v>
      </c>
      <c r="L7">
        <v>653.15009999999995</v>
      </c>
      <c r="M7">
        <v>46</v>
      </c>
      <c r="N7">
        <v>118.125</v>
      </c>
      <c r="O7">
        <v>123.66562500000001</v>
      </c>
      <c r="P7">
        <v>124.875</v>
      </c>
      <c r="Q7">
        <v>21.82</v>
      </c>
      <c r="R7">
        <v>42.390099999999997</v>
      </c>
      <c r="S7">
        <v>26.3901</v>
      </c>
      <c r="T7">
        <v>0</v>
      </c>
      <c r="U7">
        <v>348.97500000000002</v>
      </c>
      <c r="V7">
        <v>20.73</v>
      </c>
      <c r="W7">
        <v>34.799309999999998</v>
      </c>
      <c r="X7">
        <v>147.26089999999999</v>
      </c>
      <c r="Y7">
        <v>0</v>
      </c>
      <c r="Z7">
        <v>13.1076</v>
      </c>
      <c r="AA7">
        <v>42.14808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8.8740000000000006</v>
      </c>
      <c r="AG7">
        <v>38.981999999999999</v>
      </c>
      <c r="AH7">
        <v>152.94049999999999</v>
      </c>
      <c r="AI7">
        <v>2.5459999999999998</v>
      </c>
      <c r="AJ7">
        <v>0</v>
      </c>
      <c r="AK7">
        <v>50.379300000000001</v>
      </c>
      <c r="AL7">
        <v>79.364599999999996</v>
      </c>
      <c r="AM7">
        <v>10.5307</v>
      </c>
      <c r="AN7">
        <v>0.91823999999999995</v>
      </c>
      <c r="AO7">
        <v>29.4</v>
      </c>
      <c r="AP7">
        <v>12.9381</v>
      </c>
      <c r="AQ7">
        <v>46.683</v>
      </c>
      <c r="AR7">
        <v>52.44</v>
      </c>
      <c r="AS7">
        <v>32.01576</v>
      </c>
      <c r="AT7">
        <v>12.806073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73.69</v>
      </c>
      <c r="BA7">
        <f t="shared" si="1"/>
        <v>2749.0363719999996</v>
      </c>
      <c r="BB7">
        <v>4</v>
      </c>
      <c r="BD7">
        <v>24.07</v>
      </c>
      <c r="BE7">
        <v>3.81</v>
      </c>
      <c r="BF7">
        <v>0.73</v>
      </c>
      <c r="BG7">
        <v>4.04</v>
      </c>
      <c r="BH7">
        <v>5.81</v>
      </c>
      <c r="BI7">
        <v>7.17</v>
      </c>
      <c r="BJ7">
        <v>3.11</v>
      </c>
      <c r="BK7">
        <v>4.18</v>
      </c>
      <c r="BL7">
        <v>0.86</v>
      </c>
      <c r="BM7">
        <v>0</v>
      </c>
      <c r="BN7">
        <v>0.43</v>
      </c>
      <c r="BO7">
        <v>9.5500000000000007</v>
      </c>
      <c r="BP7">
        <v>3.98</v>
      </c>
      <c r="BQ7">
        <v>4.41</v>
      </c>
      <c r="BR7">
        <v>1.08</v>
      </c>
      <c r="BS7">
        <v>0.46</v>
      </c>
      <c r="BT7">
        <v>0</v>
      </c>
      <c r="BU7">
        <v>0</v>
      </c>
      <c r="BV7">
        <v>0</v>
      </c>
      <c r="BW7">
        <f t="shared" si="2"/>
        <v>73.69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10.96</v>
      </c>
      <c r="K8">
        <v>215.5301</v>
      </c>
      <c r="L8">
        <v>653.15009999999995</v>
      </c>
      <c r="M8">
        <v>46</v>
      </c>
      <c r="N8">
        <v>118.125</v>
      </c>
      <c r="O8">
        <v>123.66562500000001</v>
      </c>
      <c r="P8">
        <v>124.875</v>
      </c>
      <c r="Q8">
        <v>21.82</v>
      </c>
      <c r="R8">
        <v>42.390099999999997</v>
      </c>
      <c r="S8">
        <v>26.3901</v>
      </c>
      <c r="T8">
        <v>0</v>
      </c>
      <c r="U8">
        <v>348.97500000000002</v>
      </c>
      <c r="V8">
        <v>20.73</v>
      </c>
      <c r="W8">
        <v>34.799309999999998</v>
      </c>
      <c r="X8">
        <v>147.26089999999999</v>
      </c>
      <c r="Y8">
        <v>0</v>
      </c>
      <c r="Z8">
        <v>13.1076</v>
      </c>
      <c r="AA8">
        <v>42.14808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8.8740000000000006</v>
      </c>
      <c r="AG8">
        <v>38.981999999999999</v>
      </c>
      <c r="AH8">
        <v>152.94049999999999</v>
      </c>
      <c r="AI8">
        <v>2.5459999999999998</v>
      </c>
      <c r="AJ8">
        <v>0</v>
      </c>
      <c r="AK8">
        <v>50.379300000000001</v>
      </c>
      <c r="AL8">
        <v>79.364599999999996</v>
      </c>
      <c r="AM8">
        <v>10.5307</v>
      </c>
      <c r="AN8">
        <v>0.91823999999999995</v>
      </c>
      <c r="AO8">
        <v>29.4</v>
      </c>
      <c r="AP8">
        <v>12.9381</v>
      </c>
      <c r="AQ8">
        <v>46.683</v>
      </c>
      <c r="AR8">
        <v>52.44</v>
      </c>
      <c r="AS8">
        <v>32.01576</v>
      </c>
      <c r="AT8">
        <v>7.7591850000000004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73.69</v>
      </c>
      <c r="BA8">
        <f t="shared" si="1"/>
        <v>2743.9894839999993</v>
      </c>
      <c r="BB8">
        <v>5</v>
      </c>
      <c r="BD8">
        <v>24.07</v>
      </c>
      <c r="BE8">
        <v>3.81</v>
      </c>
      <c r="BF8">
        <v>0.73</v>
      </c>
      <c r="BG8">
        <v>4.04</v>
      </c>
      <c r="BH8">
        <v>5.81</v>
      </c>
      <c r="BI8">
        <v>7.17</v>
      </c>
      <c r="BJ8">
        <v>3.11</v>
      </c>
      <c r="BK8">
        <v>4.18</v>
      </c>
      <c r="BL8">
        <v>0.86</v>
      </c>
      <c r="BM8">
        <v>0</v>
      </c>
      <c r="BN8">
        <v>0.43</v>
      </c>
      <c r="BO8">
        <v>9.5500000000000007</v>
      </c>
      <c r="BP8">
        <v>3.98</v>
      </c>
      <c r="BQ8">
        <v>4.41</v>
      </c>
      <c r="BR8">
        <v>1.08</v>
      </c>
      <c r="BS8">
        <v>0.46</v>
      </c>
      <c r="BT8">
        <v>0</v>
      </c>
      <c r="BU8">
        <v>0</v>
      </c>
      <c r="BV8">
        <v>0</v>
      </c>
      <c r="BW8">
        <f t="shared" si="2"/>
        <v>73.69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10.96</v>
      </c>
      <c r="K9">
        <v>215.5301</v>
      </c>
      <c r="L9">
        <v>653.15009999999995</v>
      </c>
      <c r="M9">
        <v>46</v>
      </c>
      <c r="N9">
        <v>118.125</v>
      </c>
      <c r="O9">
        <v>123.66562500000001</v>
      </c>
      <c r="P9">
        <v>124.875</v>
      </c>
      <c r="Q9">
        <v>21.82</v>
      </c>
      <c r="R9">
        <v>42.390099999999997</v>
      </c>
      <c r="S9">
        <v>26.3901</v>
      </c>
      <c r="T9">
        <v>0</v>
      </c>
      <c r="U9">
        <v>348.97500000000002</v>
      </c>
      <c r="V9">
        <v>20.73</v>
      </c>
      <c r="W9">
        <v>34.799309999999998</v>
      </c>
      <c r="X9">
        <v>147.26089999999999</v>
      </c>
      <c r="Y9">
        <v>0</v>
      </c>
      <c r="Z9">
        <v>13.1076</v>
      </c>
      <c r="AA9">
        <v>42.14808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8.8740000000000006</v>
      </c>
      <c r="AG9">
        <v>38.981999999999999</v>
      </c>
      <c r="AH9">
        <v>152.94049999999999</v>
      </c>
      <c r="AI9">
        <v>2.5459999999999998</v>
      </c>
      <c r="AJ9">
        <v>0</v>
      </c>
      <c r="AK9">
        <v>50.379300000000001</v>
      </c>
      <c r="AL9">
        <v>79.364599999999996</v>
      </c>
      <c r="AM9">
        <v>10.5307</v>
      </c>
      <c r="AN9">
        <v>0.91823999999999995</v>
      </c>
      <c r="AO9">
        <v>29.4</v>
      </c>
      <c r="AP9">
        <v>12.9381</v>
      </c>
      <c r="AQ9">
        <v>46.368000000000002</v>
      </c>
      <c r="AR9">
        <v>52.44</v>
      </c>
      <c r="AS9">
        <v>32.01576</v>
      </c>
      <c r="AT9">
        <v>11.642481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73.69</v>
      </c>
      <c r="BA9">
        <f t="shared" si="1"/>
        <v>2747.5577799999996</v>
      </c>
      <c r="BB9">
        <v>6</v>
      </c>
      <c r="BD9">
        <v>24.07</v>
      </c>
      <c r="BE9">
        <v>3.81</v>
      </c>
      <c r="BF9">
        <v>0.73</v>
      </c>
      <c r="BG9">
        <v>4.04</v>
      </c>
      <c r="BH9">
        <v>5.81</v>
      </c>
      <c r="BI9">
        <v>7.17</v>
      </c>
      <c r="BJ9">
        <v>3.11</v>
      </c>
      <c r="BK9">
        <v>4.18</v>
      </c>
      <c r="BL9">
        <v>0.86</v>
      </c>
      <c r="BM9">
        <v>0</v>
      </c>
      <c r="BN9">
        <v>0.43</v>
      </c>
      <c r="BO9">
        <v>9.5500000000000007</v>
      </c>
      <c r="BP9">
        <v>3.98</v>
      </c>
      <c r="BQ9">
        <v>4.41</v>
      </c>
      <c r="BR9">
        <v>1.08</v>
      </c>
      <c r="BS9">
        <v>0.46</v>
      </c>
      <c r="BT9">
        <v>0</v>
      </c>
      <c r="BU9">
        <v>0</v>
      </c>
      <c r="BV9">
        <v>0</v>
      </c>
      <c r="BW9">
        <f t="shared" si="2"/>
        <v>73.69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10.96</v>
      </c>
      <c r="K10">
        <v>215.5301</v>
      </c>
      <c r="L10">
        <v>653.15009999999995</v>
      </c>
      <c r="M10">
        <v>46</v>
      </c>
      <c r="N10">
        <v>118.125</v>
      </c>
      <c r="O10">
        <v>123.66562500000001</v>
      </c>
      <c r="P10">
        <v>124.875</v>
      </c>
      <c r="Q10">
        <v>21.82</v>
      </c>
      <c r="R10">
        <v>42.390099999999997</v>
      </c>
      <c r="S10">
        <v>26.3901</v>
      </c>
      <c r="T10">
        <v>0</v>
      </c>
      <c r="U10">
        <v>348.97500000000002</v>
      </c>
      <c r="V10">
        <v>20.73</v>
      </c>
      <c r="W10">
        <v>34.799309999999998</v>
      </c>
      <c r="X10">
        <v>147.26089999999999</v>
      </c>
      <c r="Y10">
        <v>0</v>
      </c>
      <c r="Z10">
        <v>13.1076</v>
      </c>
      <c r="AA10">
        <v>42.14808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38.981999999999999</v>
      </c>
      <c r="AH10">
        <v>152.94049999999999</v>
      </c>
      <c r="AI10">
        <v>2.5459999999999998</v>
      </c>
      <c r="AJ10">
        <v>0</v>
      </c>
      <c r="AK10">
        <v>50.379300000000001</v>
      </c>
      <c r="AL10">
        <v>79.364599999999996</v>
      </c>
      <c r="AM10">
        <v>9.9975000000000005</v>
      </c>
      <c r="AN10">
        <v>0.91823999999999995</v>
      </c>
      <c r="AO10">
        <v>29.4</v>
      </c>
      <c r="AP10">
        <v>12.9381</v>
      </c>
      <c r="AQ10">
        <v>44.414999999999999</v>
      </c>
      <c r="AR10">
        <v>52.44</v>
      </c>
      <c r="AS10">
        <v>32.01576</v>
      </c>
      <c r="AT10">
        <v>12.071501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73.69</v>
      </c>
      <c r="BA10">
        <f t="shared" si="1"/>
        <v>2745.5005999999994</v>
      </c>
      <c r="BB10">
        <v>7</v>
      </c>
      <c r="BD10">
        <v>24.07</v>
      </c>
      <c r="BE10">
        <v>3.81</v>
      </c>
      <c r="BF10">
        <v>0.73</v>
      </c>
      <c r="BG10">
        <v>4.04</v>
      </c>
      <c r="BH10">
        <v>5.81</v>
      </c>
      <c r="BI10">
        <v>7.17</v>
      </c>
      <c r="BJ10">
        <v>3.11</v>
      </c>
      <c r="BK10">
        <v>4.18</v>
      </c>
      <c r="BL10">
        <v>0.86</v>
      </c>
      <c r="BM10">
        <v>0</v>
      </c>
      <c r="BN10">
        <v>0.43</v>
      </c>
      <c r="BO10">
        <v>9.5500000000000007</v>
      </c>
      <c r="BP10">
        <v>3.98</v>
      </c>
      <c r="BQ10">
        <v>4.41</v>
      </c>
      <c r="BR10">
        <v>1.08</v>
      </c>
      <c r="BS10">
        <v>0.46</v>
      </c>
      <c r="BT10">
        <v>0</v>
      </c>
      <c r="BU10">
        <v>0</v>
      </c>
      <c r="BV10">
        <v>0</v>
      </c>
      <c r="BW10">
        <f t="shared" si="2"/>
        <v>73.69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10.96</v>
      </c>
      <c r="K11">
        <v>215.5301</v>
      </c>
      <c r="L11">
        <v>653.15009999999995</v>
      </c>
      <c r="M11">
        <v>46</v>
      </c>
      <c r="N11">
        <v>118.125</v>
      </c>
      <c r="O11">
        <v>123.66562500000001</v>
      </c>
      <c r="P11">
        <v>124.875</v>
      </c>
      <c r="Q11">
        <v>21.82</v>
      </c>
      <c r="R11">
        <v>42.390099999999997</v>
      </c>
      <c r="S11">
        <v>26.3901</v>
      </c>
      <c r="T11">
        <v>0</v>
      </c>
      <c r="U11">
        <v>348.97500000000002</v>
      </c>
      <c r="V11">
        <v>20.73</v>
      </c>
      <c r="W11">
        <v>34.799309999999998</v>
      </c>
      <c r="X11">
        <v>147.26089999999999</v>
      </c>
      <c r="Y11">
        <v>0</v>
      </c>
      <c r="Z11">
        <v>13.1076</v>
      </c>
      <c r="AA11">
        <v>42.14808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8.8740000000000006</v>
      </c>
      <c r="AG11">
        <v>38.981999999999999</v>
      </c>
      <c r="AH11">
        <v>152.94049999999999</v>
      </c>
      <c r="AI11">
        <v>14.003</v>
      </c>
      <c r="AJ11">
        <v>0</v>
      </c>
      <c r="AK11">
        <v>50.379300000000001</v>
      </c>
      <c r="AL11">
        <v>79.364599999999996</v>
      </c>
      <c r="AM11">
        <v>9.3309999999999995</v>
      </c>
      <c r="AN11">
        <v>0.91823999999999995</v>
      </c>
      <c r="AO11">
        <v>29.4</v>
      </c>
      <c r="AP11">
        <v>12.9381</v>
      </c>
      <c r="AQ11">
        <v>44.414999999999999</v>
      </c>
      <c r="AR11">
        <v>26.495999999999999</v>
      </c>
      <c r="AS11">
        <v>32.01576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74.210000000000008</v>
      </c>
      <c r="BA11">
        <f t="shared" si="1"/>
        <v>2733.7923989999999</v>
      </c>
      <c r="BB11">
        <v>8</v>
      </c>
      <c r="BD11">
        <v>25.43</v>
      </c>
      <c r="BE11">
        <v>3.72</v>
      </c>
      <c r="BF11">
        <v>0.8</v>
      </c>
      <c r="BG11">
        <v>3.93</v>
      </c>
      <c r="BH11">
        <v>5.63</v>
      </c>
      <c r="BI11">
        <v>7.03</v>
      </c>
      <c r="BJ11">
        <v>3.21</v>
      </c>
      <c r="BK11">
        <v>4.18</v>
      </c>
      <c r="BL11">
        <v>0.82</v>
      </c>
      <c r="BM11">
        <v>0</v>
      </c>
      <c r="BN11">
        <v>0.42</v>
      </c>
      <c r="BO11">
        <v>9.32</v>
      </c>
      <c r="BP11">
        <v>3.84</v>
      </c>
      <c r="BQ11">
        <v>4.28</v>
      </c>
      <c r="BR11">
        <v>1.1399999999999999</v>
      </c>
      <c r="BS11">
        <v>0.46</v>
      </c>
      <c r="BT11">
        <v>0</v>
      </c>
      <c r="BU11">
        <v>0</v>
      </c>
      <c r="BV11">
        <v>0</v>
      </c>
      <c r="BW11">
        <f t="shared" si="2"/>
        <v>74.210000000000008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10.96</v>
      </c>
      <c r="K12">
        <v>215.5301</v>
      </c>
      <c r="L12">
        <v>653.15009999999995</v>
      </c>
      <c r="M12">
        <v>46</v>
      </c>
      <c r="N12">
        <v>118.125</v>
      </c>
      <c r="O12">
        <v>123.66562500000001</v>
      </c>
      <c r="P12">
        <v>124.875</v>
      </c>
      <c r="Q12">
        <v>21.82</v>
      </c>
      <c r="R12">
        <v>42.390099999999997</v>
      </c>
      <c r="S12">
        <v>26.3901</v>
      </c>
      <c r="T12">
        <v>0</v>
      </c>
      <c r="U12">
        <v>348.97500000000002</v>
      </c>
      <c r="V12">
        <v>20.73</v>
      </c>
      <c r="W12">
        <v>34.799309999999998</v>
      </c>
      <c r="X12">
        <v>147.26089999999999</v>
      </c>
      <c r="Y12">
        <v>0</v>
      </c>
      <c r="Z12">
        <v>13.1076</v>
      </c>
      <c r="AA12">
        <v>42.14808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8.8740000000000006</v>
      </c>
      <c r="AG12">
        <v>38.981999999999999</v>
      </c>
      <c r="AH12">
        <v>152.94049999999999</v>
      </c>
      <c r="AI12">
        <v>14.003</v>
      </c>
      <c r="AJ12">
        <v>0</v>
      </c>
      <c r="AK12">
        <v>50.379300000000001</v>
      </c>
      <c r="AL12">
        <v>79.364599999999996</v>
      </c>
      <c r="AM12">
        <v>9.3309999999999995</v>
      </c>
      <c r="AN12">
        <v>0.91823999999999995</v>
      </c>
      <c r="AO12">
        <v>29.4</v>
      </c>
      <c r="AP12">
        <v>12.9381</v>
      </c>
      <c r="AQ12">
        <v>44.414999999999999</v>
      </c>
      <c r="AR12">
        <v>4.4160000000000004</v>
      </c>
      <c r="AS12">
        <v>32.01576</v>
      </c>
      <c r="AT12">
        <v>12.162807000000001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74.210000000000008</v>
      </c>
      <c r="BA12">
        <f t="shared" si="1"/>
        <v>2708.8784060000003</v>
      </c>
      <c r="BB12">
        <v>9</v>
      </c>
      <c r="BD12">
        <v>25.43</v>
      </c>
      <c r="BE12">
        <v>3.72</v>
      </c>
      <c r="BF12">
        <v>0.8</v>
      </c>
      <c r="BG12">
        <v>3.93</v>
      </c>
      <c r="BH12">
        <v>5.63</v>
      </c>
      <c r="BI12">
        <v>7.03</v>
      </c>
      <c r="BJ12">
        <v>3.21</v>
      </c>
      <c r="BK12">
        <v>4.18</v>
      </c>
      <c r="BL12">
        <v>0.82</v>
      </c>
      <c r="BM12">
        <v>0</v>
      </c>
      <c r="BN12">
        <v>0.42</v>
      </c>
      <c r="BO12">
        <v>9.32</v>
      </c>
      <c r="BP12">
        <v>3.84</v>
      </c>
      <c r="BQ12">
        <v>4.28</v>
      </c>
      <c r="BR12">
        <v>1.1399999999999999</v>
      </c>
      <c r="BS12">
        <v>0.46</v>
      </c>
      <c r="BT12">
        <v>0</v>
      </c>
      <c r="BU12">
        <v>0</v>
      </c>
      <c r="BV12">
        <v>0</v>
      </c>
      <c r="BW12">
        <f t="shared" si="2"/>
        <v>74.210000000000008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10.96</v>
      </c>
      <c r="K13">
        <v>215.5301</v>
      </c>
      <c r="L13">
        <v>653.15009999999995</v>
      </c>
      <c r="M13">
        <v>46</v>
      </c>
      <c r="N13">
        <v>118.125</v>
      </c>
      <c r="O13">
        <v>123.66562500000001</v>
      </c>
      <c r="P13">
        <v>124.875</v>
      </c>
      <c r="Q13">
        <v>21.82</v>
      </c>
      <c r="R13">
        <v>42.390099999999997</v>
      </c>
      <c r="S13">
        <v>26.3901</v>
      </c>
      <c r="T13">
        <v>0</v>
      </c>
      <c r="U13">
        <v>348.97500000000002</v>
      </c>
      <c r="V13">
        <v>20.73</v>
      </c>
      <c r="W13">
        <v>34.799309999999998</v>
      </c>
      <c r="X13">
        <v>147.26089999999999</v>
      </c>
      <c r="Y13">
        <v>0</v>
      </c>
      <c r="Z13">
        <v>6.5537999999999998</v>
      </c>
      <c r="AA13">
        <v>42.14808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8.8740000000000006</v>
      </c>
      <c r="AG13">
        <v>38.981999999999999</v>
      </c>
      <c r="AH13">
        <v>152.94049999999999</v>
      </c>
      <c r="AI13">
        <v>14.003</v>
      </c>
      <c r="AJ13">
        <v>0</v>
      </c>
      <c r="AK13">
        <v>50.379300000000001</v>
      </c>
      <c r="AL13">
        <v>79.364599999999996</v>
      </c>
      <c r="AM13">
        <v>5.2786799999999996</v>
      </c>
      <c r="AN13">
        <v>0.91823999999999995</v>
      </c>
      <c r="AO13">
        <v>29.4</v>
      </c>
      <c r="AP13">
        <v>12.9381</v>
      </c>
      <c r="AQ13">
        <v>44.414999999999999</v>
      </c>
      <c r="AR13">
        <v>4.4160000000000004</v>
      </c>
      <c r="AS13">
        <v>32.01576</v>
      </c>
      <c r="AT13">
        <v>12.565483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74.210000000000008</v>
      </c>
      <c r="BA13">
        <f t="shared" si="1"/>
        <v>2698.6749619999996</v>
      </c>
      <c r="BB13">
        <v>10</v>
      </c>
      <c r="BD13">
        <v>25.43</v>
      </c>
      <c r="BE13">
        <v>3.72</v>
      </c>
      <c r="BF13">
        <v>0.8</v>
      </c>
      <c r="BG13">
        <v>3.93</v>
      </c>
      <c r="BH13">
        <v>5.63</v>
      </c>
      <c r="BI13">
        <v>7.03</v>
      </c>
      <c r="BJ13">
        <v>3.21</v>
      </c>
      <c r="BK13">
        <v>4.18</v>
      </c>
      <c r="BL13">
        <v>0.82</v>
      </c>
      <c r="BM13">
        <v>0</v>
      </c>
      <c r="BN13">
        <v>0.42</v>
      </c>
      <c r="BO13">
        <v>9.32</v>
      </c>
      <c r="BP13">
        <v>3.84</v>
      </c>
      <c r="BQ13">
        <v>4.28</v>
      </c>
      <c r="BR13">
        <v>1.1399999999999999</v>
      </c>
      <c r="BS13">
        <v>0.46</v>
      </c>
      <c r="BT13">
        <v>0</v>
      </c>
      <c r="BU13">
        <v>0</v>
      </c>
      <c r="BV13">
        <v>0</v>
      </c>
      <c r="BW13">
        <f t="shared" si="2"/>
        <v>74.210000000000008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10.96</v>
      </c>
      <c r="K14">
        <v>215.5301</v>
      </c>
      <c r="L14">
        <v>653.15009999999995</v>
      </c>
      <c r="M14">
        <v>46</v>
      </c>
      <c r="N14">
        <v>118.125</v>
      </c>
      <c r="O14">
        <v>123.66562500000001</v>
      </c>
      <c r="P14">
        <v>124.875</v>
      </c>
      <c r="Q14">
        <v>21.82</v>
      </c>
      <c r="R14">
        <v>42.390099999999997</v>
      </c>
      <c r="S14">
        <v>26.3901</v>
      </c>
      <c r="T14">
        <v>0</v>
      </c>
      <c r="U14">
        <v>348.97500000000002</v>
      </c>
      <c r="V14">
        <v>20.73</v>
      </c>
      <c r="W14">
        <v>34.799309999999998</v>
      </c>
      <c r="X14">
        <v>147.26089999999999</v>
      </c>
      <c r="Y14">
        <v>0</v>
      </c>
      <c r="Z14">
        <v>6.5537999999999998</v>
      </c>
      <c r="AA14">
        <v>42.14808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8.8740000000000006</v>
      </c>
      <c r="AG14">
        <v>38.981999999999999</v>
      </c>
      <c r="AH14">
        <v>152.94049999999999</v>
      </c>
      <c r="AI14">
        <v>14.003</v>
      </c>
      <c r="AJ14">
        <v>0</v>
      </c>
      <c r="AK14">
        <v>50.379300000000001</v>
      </c>
      <c r="AL14">
        <v>79.364599999999996</v>
      </c>
      <c r="AM14">
        <v>5.2786799999999996</v>
      </c>
      <c r="AN14">
        <v>0.91823999999999995</v>
      </c>
      <c r="AO14">
        <v>29.4</v>
      </c>
      <c r="AP14">
        <v>12.9381</v>
      </c>
      <c r="AQ14">
        <v>29.61</v>
      </c>
      <c r="AR14">
        <v>4.4160000000000004</v>
      </c>
      <c r="AS14">
        <v>32.01576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74.210000000000008</v>
      </c>
      <c r="BA14">
        <f t="shared" si="1"/>
        <v>2686.3012790000002</v>
      </c>
      <c r="BB14">
        <v>11</v>
      </c>
      <c r="BD14">
        <v>25.43</v>
      </c>
      <c r="BE14">
        <v>3.72</v>
      </c>
      <c r="BF14">
        <v>0.8</v>
      </c>
      <c r="BG14">
        <v>3.93</v>
      </c>
      <c r="BH14">
        <v>5.63</v>
      </c>
      <c r="BI14">
        <v>7.03</v>
      </c>
      <c r="BJ14">
        <v>3.21</v>
      </c>
      <c r="BK14">
        <v>4.18</v>
      </c>
      <c r="BL14">
        <v>0.82</v>
      </c>
      <c r="BM14">
        <v>0</v>
      </c>
      <c r="BN14">
        <v>0.42</v>
      </c>
      <c r="BO14">
        <v>9.32</v>
      </c>
      <c r="BP14">
        <v>3.84</v>
      </c>
      <c r="BQ14">
        <v>4.28</v>
      </c>
      <c r="BR14">
        <v>1.1399999999999999</v>
      </c>
      <c r="BS14">
        <v>0.46</v>
      </c>
      <c r="BT14">
        <v>0</v>
      </c>
      <c r="BU14">
        <v>0</v>
      </c>
      <c r="BV14">
        <v>0</v>
      </c>
      <c r="BW14">
        <f t="shared" si="2"/>
        <v>74.210000000000008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10.96</v>
      </c>
      <c r="K15">
        <v>215.5301</v>
      </c>
      <c r="L15">
        <v>653.15009999999995</v>
      </c>
      <c r="M15">
        <v>46</v>
      </c>
      <c r="N15">
        <v>118.125</v>
      </c>
      <c r="O15">
        <v>123.66562500000001</v>
      </c>
      <c r="P15">
        <v>124.875</v>
      </c>
      <c r="Q15">
        <v>21.82</v>
      </c>
      <c r="R15">
        <v>42.390099999999997</v>
      </c>
      <c r="S15">
        <v>26.3901</v>
      </c>
      <c r="T15">
        <v>0</v>
      </c>
      <c r="U15">
        <v>348.97500000000002</v>
      </c>
      <c r="V15">
        <v>20.73</v>
      </c>
      <c r="W15">
        <v>34.799309999999998</v>
      </c>
      <c r="X15">
        <v>147.26089999999999</v>
      </c>
      <c r="Y15">
        <v>0</v>
      </c>
      <c r="Z15">
        <v>6.5537999999999998</v>
      </c>
      <c r="AA15">
        <v>42.14808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8.8740000000000006</v>
      </c>
      <c r="AG15">
        <v>38.981999999999999</v>
      </c>
      <c r="AH15">
        <v>152.94049999999999</v>
      </c>
      <c r="AI15">
        <v>14.003</v>
      </c>
      <c r="AJ15">
        <v>0</v>
      </c>
      <c r="AK15">
        <v>50.379300000000001</v>
      </c>
      <c r="AL15">
        <v>79.364599999999996</v>
      </c>
      <c r="AM15">
        <v>5.2786799999999996</v>
      </c>
      <c r="AN15">
        <v>0.91823999999999995</v>
      </c>
      <c r="AO15">
        <v>29.4</v>
      </c>
      <c r="AP15">
        <v>11.529</v>
      </c>
      <c r="AQ15">
        <v>29.61</v>
      </c>
      <c r="AR15">
        <v>4.4160000000000004</v>
      </c>
      <c r="AS15">
        <v>26.904</v>
      </c>
      <c r="AT15">
        <v>10.38462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74.210000000000008</v>
      </c>
      <c r="BA15">
        <f t="shared" si="1"/>
        <v>2675.1682390000001</v>
      </c>
      <c r="BB15">
        <v>12</v>
      </c>
      <c r="BD15">
        <v>25.43</v>
      </c>
      <c r="BE15">
        <v>3.72</v>
      </c>
      <c r="BF15">
        <v>0.8</v>
      </c>
      <c r="BG15">
        <v>3.93</v>
      </c>
      <c r="BH15">
        <v>5.63</v>
      </c>
      <c r="BI15">
        <v>7.03</v>
      </c>
      <c r="BJ15">
        <v>3.21</v>
      </c>
      <c r="BK15">
        <v>4.18</v>
      </c>
      <c r="BL15">
        <v>0.82</v>
      </c>
      <c r="BM15">
        <v>0</v>
      </c>
      <c r="BN15">
        <v>0.42</v>
      </c>
      <c r="BO15">
        <v>9.32</v>
      </c>
      <c r="BP15">
        <v>3.84</v>
      </c>
      <c r="BQ15">
        <v>4.28</v>
      </c>
      <c r="BR15">
        <v>1.1399999999999999</v>
      </c>
      <c r="BS15">
        <v>0.46</v>
      </c>
      <c r="BT15">
        <v>0</v>
      </c>
      <c r="BU15">
        <v>0</v>
      </c>
      <c r="BV15">
        <v>0</v>
      </c>
      <c r="BW15">
        <f t="shared" si="2"/>
        <v>74.210000000000008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10.96</v>
      </c>
      <c r="K16">
        <v>215.5301</v>
      </c>
      <c r="L16">
        <v>653.15009999999995</v>
      </c>
      <c r="M16">
        <v>46</v>
      </c>
      <c r="N16">
        <v>118.125</v>
      </c>
      <c r="O16">
        <v>123.66562500000001</v>
      </c>
      <c r="P16">
        <v>124.875</v>
      </c>
      <c r="Q16">
        <v>21.82</v>
      </c>
      <c r="R16">
        <v>42.390099999999997</v>
      </c>
      <c r="S16">
        <v>26.3901</v>
      </c>
      <c r="T16">
        <v>0</v>
      </c>
      <c r="U16">
        <v>348.97500000000002</v>
      </c>
      <c r="V16">
        <v>20.73</v>
      </c>
      <c r="W16">
        <v>34.799309999999998</v>
      </c>
      <c r="X16">
        <v>147.26089999999999</v>
      </c>
      <c r="Y16">
        <v>0</v>
      </c>
      <c r="Z16">
        <v>6.5537999999999998</v>
      </c>
      <c r="AA16">
        <v>42.14808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8.8740000000000006</v>
      </c>
      <c r="AG16">
        <v>38.981999999999999</v>
      </c>
      <c r="AH16">
        <v>152.94049999999999</v>
      </c>
      <c r="AI16">
        <v>14.003</v>
      </c>
      <c r="AJ16">
        <v>0</v>
      </c>
      <c r="AK16">
        <v>50.379300000000001</v>
      </c>
      <c r="AL16">
        <v>79.364599999999996</v>
      </c>
      <c r="AM16">
        <v>5.2786799999999996</v>
      </c>
      <c r="AN16">
        <v>0.91823999999999995</v>
      </c>
      <c r="AO16">
        <v>29.4</v>
      </c>
      <c r="AP16">
        <v>11.529</v>
      </c>
      <c r="AQ16">
        <v>29.61</v>
      </c>
      <c r="AR16">
        <v>26.495999999999999</v>
      </c>
      <c r="AS16">
        <v>26.904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74.210000000000008</v>
      </c>
      <c r="BA16">
        <f t="shared" si="1"/>
        <v>2701.8604190000001</v>
      </c>
      <c r="BB16">
        <v>13</v>
      </c>
      <c r="BD16">
        <v>25.43</v>
      </c>
      <c r="BE16">
        <v>3.72</v>
      </c>
      <c r="BF16">
        <v>0.8</v>
      </c>
      <c r="BG16">
        <v>3.93</v>
      </c>
      <c r="BH16">
        <v>5.63</v>
      </c>
      <c r="BI16">
        <v>7.03</v>
      </c>
      <c r="BJ16">
        <v>3.21</v>
      </c>
      <c r="BK16">
        <v>4.18</v>
      </c>
      <c r="BL16">
        <v>0.82</v>
      </c>
      <c r="BM16">
        <v>0</v>
      </c>
      <c r="BN16">
        <v>0.42</v>
      </c>
      <c r="BO16">
        <v>9.32</v>
      </c>
      <c r="BP16">
        <v>3.84</v>
      </c>
      <c r="BQ16">
        <v>4.28</v>
      </c>
      <c r="BR16">
        <v>1.1399999999999999</v>
      </c>
      <c r="BS16">
        <v>0.46</v>
      </c>
      <c r="BT16">
        <v>0</v>
      </c>
      <c r="BU16">
        <v>0</v>
      </c>
      <c r="BV16">
        <v>0</v>
      </c>
      <c r="BW16">
        <f t="shared" si="2"/>
        <v>74.210000000000008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10.96</v>
      </c>
      <c r="K17">
        <v>215.5301</v>
      </c>
      <c r="L17">
        <v>653.15009999999995</v>
      </c>
      <c r="M17">
        <v>46</v>
      </c>
      <c r="N17">
        <v>118.125</v>
      </c>
      <c r="O17">
        <v>123.66562500000001</v>
      </c>
      <c r="P17">
        <v>124.875</v>
      </c>
      <c r="Q17">
        <v>21.82</v>
      </c>
      <c r="R17">
        <v>42.390099999999997</v>
      </c>
      <c r="S17">
        <v>26.3901</v>
      </c>
      <c r="T17">
        <v>0</v>
      </c>
      <c r="U17">
        <v>348.97500000000002</v>
      </c>
      <c r="V17">
        <v>20.73</v>
      </c>
      <c r="W17">
        <v>34.799309999999998</v>
      </c>
      <c r="X17">
        <v>147.26089999999999</v>
      </c>
      <c r="Y17">
        <v>0</v>
      </c>
      <c r="Z17">
        <v>13.1076</v>
      </c>
      <c r="AA17">
        <v>28.09872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8.8740000000000006</v>
      </c>
      <c r="AG17">
        <v>38.981999999999999</v>
      </c>
      <c r="AH17">
        <v>152.94049999999999</v>
      </c>
      <c r="AI17">
        <v>14.003</v>
      </c>
      <c r="AJ17">
        <v>0</v>
      </c>
      <c r="AK17">
        <v>50.379300000000001</v>
      </c>
      <c r="AL17">
        <v>79.364599999999996</v>
      </c>
      <c r="AM17">
        <v>5.2786799999999996</v>
      </c>
      <c r="AN17">
        <v>0.91823999999999995</v>
      </c>
      <c r="AO17">
        <v>29.4</v>
      </c>
      <c r="AP17">
        <v>11.529</v>
      </c>
      <c r="AQ17">
        <v>0</v>
      </c>
      <c r="AR17">
        <v>44.16</v>
      </c>
      <c r="AS17">
        <v>26.904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74.210000000000008</v>
      </c>
      <c r="BA17">
        <f t="shared" si="1"/>
        <v>2682.4188589999999</v>
      </c>
      <c r="BB17">
        <v>14</v>
      </c>
      <c r="BD17">
        <v>25.43</v>
      </c>
      <c r="BE17">
        <v>3.72</v>
      </c>
      <c r="BF17">
        <v>0.8</v>
      </c>
      <c r="BG17">
        <v>3.93</v>
      </c>
      <c r="BH17">
        <v>5.63</v>
      </c>
      <c r="BI17">
        <v>7.03</v>
      </c>
      <c r="BJ17">
        <v>3.21</v>
      </c>
      <c r="BK17">
        <v>4.18</v>
      </c>
      <c r="BL17">
        <v>0.82</v>
      </c>
      <c r="BM17">
        <v>0</v>
      </c>
      <c r="BN17">
        <v>0.42</v>
      </c>
      <c r="BO17">
        <v>9.32</v>
      </c>
      <c r="BP17">
        <v>3.84</v>
      </c>
      <c r="BQ17">
        <v>4.28</v>
      </c>
      <c r="BR17">
        <v>1.1399999999999999</v>
      </c>
      <c r="BS17">
        <v>0.46</v>
      </c>
      <c r="BT17">
        <v>0</v>
      </c>
      <c r="BU17">
        <v>0</v>
      </c>
      <c r="BV17">
        <v>0</v>
      </c>
      <c r="BW17">
        <f t="shared" si="2"/>
        <v>74.210000000000008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10.96</v>
      </c>
      <c r="K18">
        <v>215.5301</v>
      </c>
      <c r="L18">
        <v>653.15009999999995</v>
      </c>
      <c r="M18">
        <v>46</v>
      </c>
      <c r="N18">
        <v>118.125</v>
      </c>
      <c r="O18">
        <v>123.66562500000001</v>
      </c>
      <c r="P18">
        <v>124.875</v>
      </c>
      <c r="Q18">
        <v>21.82</v>
      </c>
      <c r="R18">
        <v>42.390099999999997</v>
      </c>
      <c r="S18">
        <v>26.3901</v>
      </c>
      <c r="T18">
        <v>0</v>
      </c>
      <c r="U18">
        <v>348.97500000000002</v>
      </c>
      <c r="V18">
        <v>20.73</v>
      </c>
      <c r="W18">
        <v>34.799309999999998</v>
      </c>
      <c r="X18">
        <v>147.26089999999999</v>
      </c>
      <c r="Y18">
        <v>0</v>
      </c>
      <c r="Z18">
        <v>13.1076</v>
      </c>
      <c r="AA18">
        <v>28.09872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38.981999999999999</v>
      </c>
      <c r="AH18">
        <v>152.94049999999999</v>
      </c>
      <c r="AI18">
        <v>14.003</v>
      </c>
      <c r="AJ18">
        <v>0</v>
      </c>
      <c r="AK18">
        <v>50.379300000000001</v>
      </c>
      <c r="AL18">
        <v>79.364599999999996</v>
      </c>
      <c r="AM18">
        <v>5.2786799999999996</v>
      </c>
      <c r="AN18">
        <v>0.91823999999999995</v>
      </c>
      <c r="AO18">
        <v>29.4</v>
      </c>
      <c r="AP18">
        <v>11.529</v>
      </c>
      <c r="AQ18">
        <v>0</v>
      </c>
      <c r="AR18">
        <v>44.16</v>
      </c>
      <c r="AS18">
        <v>30.939599999999999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74.210000000000008</v>
      </c>
      <c r="BA18">
        <f t="shared" si="1"/>
        <v>2686.454459</v>
      </c>
      <c r="BB18">
        <v>15</v>
      </c>
      <c r="BD18">
        <v>25.43</v>
      </c>
      <c r="BE18">
        <v>3.72</v>
      </c>
      <c r="BF18">
        <v>0.8</v>
      </c>
      <c r="BG18">
        <v>3.93</v>
      </c>
      <c r="BH18">
        <v>5.63</v>
      </c>
      <c r="BI18">
        <v>7.03</v>
      </c>
      <c r="BJ18">
        <v>3.21</v>
      </c>
      <c r="BK18">
        <v>4.18</v>
      </c>
      <c r="BL18">
        <v>0.82</v>
      </c>
      <c r="BM18">
        <v>0</v>
      </c>
      <c r="BN18">
        <v>0.42</v>
      </c>
      <c r="BO18">
        <v>9.32</v>
      </c>
      <c r="BP18">
        <v>3.84</v>
      </c>
      <c r="BQ18">
        <v>4.28</v>
      </c>
      <c r="BR18">
        <v>1.1399999999999999</v>
      </c>
      <c r="BS18">
        <v>0.46</v>
      </c>
      <c r="BT18">
        <v>0</v>
      </c>
      <c r="BU18">
        <v>0</v>
      </c>
      <c r="BV18">
        <v>0</v>
      </c>
      <c r="BW18">
        <f t="shared" si="2"/>
        <v>74.210000000000008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10.96</v>
      </c>
      <c r="K19">
        <v>215.5301</v>
      </c>
      <c r="L19">
        <v>653.15009999999995</v>
      </c>
      <c r="M19">
        <v>46</v>
      </c>
      <c r="N19">
        <v>118.125</v>
      </c>
      <c r="O19">
        <v>123.66562500000001</v>
      </c>
      <c r="P19">
        <v>124.875</v>
      </c>
      <c r="Q19">
        <v>21.82</v>
      </c>
      <c r="R19">
        <v>42.390099999999997</v>
      </c>
      <c r="S19">
        <v>26.3901</v>
      </c>
      <c r="T19">
        <v>0</v>
      </c>
      <c r="U19">
        <v>348.97500000000002</v>
      </c>
      <c r="V19">
        <v>20.73</v>
      </c>
      <c r="W19">
        <v>34.799309999999998</v>
      </c>
      <c r="X19">
        <v>147.26089999999999</v>
      </c>
      <c r="Y19">
        <v>0</v>
      </c>
      <c r="Z19">
        <v>13.1076</v>
      </c>
      <c r="AA19">
        <v>28.09872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38.981999999999999</v>
      </c>
      <c r="AH19">
        <v>152.94049999999999</v>
      </c>
      <c r="AI19">
        <v>14.003</v>
      </c>
      <c r="AJ19">
        <v>0</v>
      </c>
      <c r="AK19">
        <v>50.379300000000001</v>
      </c>
      <c r="AL19">
        <v>79.364599999999996</v>
      </c>
      <c r="AM19">
        <v>5.2786799999999996</v>
      </c>
      <c r="AN19">
        <v>0.91823999999999995</v>
      </c>
      <c r="AO19">
        <v>29.4</v>
      </c>
      <c r="AP19">
        <v>11.529</v>
      </c>
      <c r="AQ19">
        <v>0</v>
      </c>
      <c r="AR19">
        <v>44.16</v>
      </c>
      <c r="AS19">
        <v>30.939599999999999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74.210000000000008</v>
      </c>
      <c r="BA19">
        <f t="shared" si="1"/>
        <v>2686.454459</v>
      </c>
      <c r="BB19">
        <v>16</v>
      </c>
      <c r="BD19">
        <v>25.43</v>
      </c>
      <c r="BE19">
        <v>3.72</v>
      </c>
      <c r="BF19">
        <v>0.8</v>
      </c>
      <c r="BG19">
        <v>3.93</v>
      </c>
      <c r="BH19">
        <v>5.63</v>
      </c>
      <c r="BI19">
        <v>7.03</v>
      </c>
      <c r="BJ19">
        <v>3.21</v>
      </c>
      <c r="BK19">
        <v>4.18</v>
      </c>
      <c r="BL19">
        <v>0.82</v>
      </c>
      <c r="BM19">
        <v>0</v>
      </c>
      <c r="BN19">
        <v>0.42</v>
      </c>
      <c r="BO19">
        <v>9.32</v>
      </c>
      <c r="BP19">
        <v>3.84</v>
      </c>
      <c r="BQ19">
        <v>4.28</v>
      </c>
      <c r="BR19">
        <v>1.1399999999999999</v>
      </c>
      <c r="BS19">
        <v>0.46</v>
      </c>
      <c r="BT19">
        <v>0</v>
      </c>
      <c r="BU19">
        <v>0</v>
      </c>
      <c r="BV19">
        <v>0</v>
      </c>
      <c r="BW19">
        <f t="shared" si="2"/>
        <v>74.210000000000008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10.96</v>
      </c>
      <c r="K20">
        <v>215.5301</v>
      </c>
      <c r="L20">
        <v>653.15009999999995</v>
      </c>
      <c r="M20">
        <v>46</v>
      </c>
      <c r="N20">
        <v>118.125</v>
      </c>
      <c r="O20">
        <v>123.66562500000001</v>
      </c>
      <c r="P20">
        <v>124.875</v>
      </c>
      <c r="Q20">
        <v>21.82</v>
      </c>
      <c r="R20">
        <v>42.390099999999997</v>
      </c>
      <c r="S20">
        <v>26.3901</v>
      </c>
      <c r="T20">
        <v>0</v>
      </c>
      <c r="U20">
        <v>348.97500000000002</v>
      </c>
      <c r="V20">
        <v>20.73</v>
      </c>
      <c r="W20">
        <v>34.799309999999998</v>
      </c>
      <c r="X20">
        <v>147.26089999999999</v>
      </c>
      <c r="Y20">
        <v>0</v>
      </c>
      <c r="Z20">
        <v>13.1076</v>
      </c>
      <c r="AA20">
        <v>28.09872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38.981999999999999</v>
      </c>
      <c r="AH20">
        <v>152.94049999999999</v>
      </c>
      <c r="AI20">
        <v>14.003</v>
      </c>
      <c r="AJ20">
        <v>0</v>
      </c>
      <c r="AK20">
        <v>50.379300000000001</v>
      </c>
      <c r="AL20">
        <v>79.364599999999996</v>
      </c>
      <c r="AM20">
        <v>5.2786799999999996</v>
      </c>
      <c r="AN20">
        <v>0.91823999999999995</v>
      </c>
      <c r="AO20">
        <v>29.4</v>
      </c>
      <c r="AP20">
        <v>11.529</v>
      </c>
      <c r="AQ20">
        <v>0</v>
      </c>
      <c r="AR20">
        <v>44.16</v>
      </c>
      <c r="AS20">
        <v>30.939599999999999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74.210000000000008</v>
      </c>
      <c r="BA20">
        <f t="shared" si="1"/>
        <v>2686.454459</v>
      </c>
      <c r="BB20">
        <v>17</v>
      </c>
      <c r="BD20">
        <v>25.43</v>
      </c>
      <c r="BE20">
        <v>3.72</v>
      </c>
      <c r="BF20">
        <v>0.8</v>
      </c>
      <c r="BG20">
        <v>3.93</v>
      </c>
      <c r="BH20">
        <v>5.63</v>
      </c>
      <c r="BI20">
        <v>7.03</v>
      </c>
      <c r="BJ20">
        <v>3.21</v>
      </c>
      <c r="BK20">
        <v>4.18</v>
      </c>
      <c r="BL20">
        <v>0.82</v>
      </c>
      <c r="BM20">
        <v>0</v>
      </c>
      <c r="BN20">
        <v>0.42</v>
      </c>
      <c r="BO20">
        <v>9.32</v>
      </c>
      <c r="BP20">
        <v>3.84</v>
      </c>
      <c r="BQ20">
        <v>4.28</v>
      </c>
      <c r="BR20">
        <v>1.1399999999999999</v>
      </c>
      <c r="BS20">
        <v>0.46</v>
      </c>
      <c r="BT20">
        <v>0</v>
      </c>
      <c r="BU20">
        <v>0</v>
      </c>
      <c r="BV20">
        <v>0</v>
      </c>
      <c r="BW20">
        <f t="shared" si="2"/>
        <v>74.210000000000008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10.96</v>
      </c>
      <c r="K21">
        <v>215.5301</v>
      </c>
      <c r="L21">
        <v>653.15009999999995</v>
      </c>
      <c r="M21">
        <v>46</v>
      </c>
      <c r="N21">
        <v>118.125</v>
      </c>
      <c r="O21">
        <v>123.66562500000001</v>
      </c>
      <c r="P21">
        <v>124.875</v>
      </c>
      <c r="Q21">
        <v>21.82</v>
      </c>
      <c r="R21">
        <v>42.390099999999997</v>
      </c>
      <c r="S21">
        <v>26.3901</v>
      </c>
      <c r="T21">
        <v>0</v>
      </c>
      <c r="U21">
        <v>348.97500000000002</v>
      </c>
      <c r="V21">
        <v>20.73</v>
      </c>
      <c r="W21">
        <v>34.799309999999998</v>
      </c>
      <c r="X21">
        <v>147.26089999999999</v>
      </c>
      <c r="Y21">
        <v>0</v>
      </c>
      <c r="Z21">
        <v>13.1076</v>
      </c>
      <c r="AA21">
        <v>28.09872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8.8740000000000006</v>
      </c>
      <c r="AG21">
        <v>38.981999999999999</v>
      </c>
      <c r="AH21">
        <v>152.94049999999999</v>
      </c>
      <c r="AI21">
        <v>14.003</v>
      </c>
      <c r="AJ21">
        <v>0</v>
      </c>
      <c r="AK21">
        <v>50.379300000000001</v>
      </c>
      <c r="AL21">
        <v>79.364599999999996</v>
      </c>
      <c r="AM21">
        <v>5.2786799999999996</v>
      </c>
      <c r="AN21">
        <v>0.91823999999999995</v>
      </c>
      <c r="AO21">
        <v>29.4</v>
      </c>
      <c r="AP21">
        <v>11.529</v>
      </c>
      <c r="AQ21">
        <v>0</v>
      </c>
      <c r="AR21">
        <v>44.16</v>
      </c>
      <c r="AS21">
        <v>30.939599999999999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74.210000000000008</v>
      </c>
      <c r="BA21">
        <f t="shared" si="1"/>
        <v>2686.454459</v>
      </c>
      <c r="BB21">
        <v>18</v>
      </c>
      <c r="BD21">
        <v>25.43</v>
      </c>
      <c r="BE21">
        <v>3.72</v>
      </c>
      <c r="BF21">
        <v>0.8</v>
      </c>
      <c r="BG21">
        <v>3.93</v>
      </c>
      <c r="BH21">
        <v>5.63</v>
      </c>
      <c r="BI21">
        <v>7.03</v>
      </c>
      <c r="BJ21">
        <v>3.21</v>
      </c>
      <c r="BK21">
        <v>4.18</v>
      </c>
      <c r="BL21">
        <v>0.82</v>
      </c>
      <c r="BM21">
        <v>0</v>
      </c>
      <c r="BN21">
        <v>0.42</v>
      </c>
      <c r="BO21">
        <v>9.32</v>
      </c>
      <c r="BP21">
        <v>3.84</v>
      </c>
      <c r="BQ21">
        <v>4.28</v>
      </c>
      <c r="BR21">
        <v>1.1399999999999999</v>
      </c>
      <c r="BS21">
        <v>0.46</v>
      </c>
      <c r="BT21">
        <v>0</v>
      </c>
      <c r="BU21">
        <v>0</v>
      </c>
      <c r="BV21">
        <v>0</v>
      </c>
      <c r="BW21">
        <f t="shared" si="2"/>
        <v>74.210000000000008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10.96</v>
      </c>
      <c r="K22">
        <v>215.5301</v>
      </c>
      <c r="L22">
        <v>653.15009999999995</v>
      </c>
      <c r="M22">
        <v>46</v>
      </c>
      <c r="N22">
        <v>118.125</v>
      </c>
      <c r="O22">
        <v>123.66562500000001</v>
      </c>
      <c r="P22">
        <v>124.875</v>
      </c>
      <c r="Q22">
        <v>21.82</v>
      </c>
      <c r="R22">
        <v>42.390099999999997</v>
      </c>
      <c r="S22">
        <v>26.3901</v>
      </c>
      <c r="T22">
        <v>0</v>
      </c>
      <c r="U22">
        <v>348.97500000000002</v>
      </c>
      <c r="V22">
        <v>20.73</v>
      </c>
      <c r="W22">
        <v>34.799309999999998</v>
      </c>
      <c r="X22">
        <v>147.26089999999999</v>
      </c>
      <c r="Y22">
        <v>0</v>
      </c>
      <c r="Z22">
        <v>13.1076</v>
      </c>
      <c r="AA22">
        <v>28.09872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8.8740000000000006</v>
      </c>
      <c r="AG22">
        <v>38.981999999999999</v>
      </c>
      <c r="AH22">
        <v>152.94049999999999</v>
      </c>
      <c r="AI22">
        <v>3.1825000000000001</v>
      </c>
      <c r="AJ22">
        <v>0</v>
      </c>
      <c r="AK22">
        <v>50.379300000000001</v>
      </c>
      <c r="AL22">
        <v>79.364599999999996</v>
      </c>
      <c r="AM22">
        <v>5.2786799999999996</v>
      </c>
      <c r="AN22">
        <v>0.91823999999999995</v>
      </c>
      <c r="AO22">
        <v>29.4</v>
      </c>
      <c r="AP22">
        <v>11.529</v>
      </c>
      <c r="AQ22">
        <v>0</v>
      </c>
      <c r="AR22">
        <v>44.16</v>
      </c>
      <c r="AS22">
        <v>30.939599999999999</v>
      </c>
      <c r="AT22">
        <v>14.800832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74.210000000000008</v>
      </c>
      <c r="BA22">
        <f t="shared" si="1"/>
        <v>2675.4379909999998</v>
      </c>
      <c r="BB22">
        <v>19</v>
      </c>
      <c r="BD22">
        <v>25.43</v>
      </c>
      <c r="BE22">
        <v>3.72</v>
      </c>
      <c r="BF22">
        <v>0.8</v>
      </c>
      <c r="BG22">
        <v>3.93</v>
      </c>
      <c r="BH22">
        <v>5.63</v>
      </c>
      <c r="BI22">
        <v>7.03</v>
      </c>
      <c r="BJ22">
        <v>3.21</v>
      </c>
      <c r="BK22">
        <v>4.18</v>
      </c>
      <c r="BL22">
        <v>0.82</v>
      </c>
      <c r="BM22">
        <v>0</v>
      </c>
      <c r="BN22">
        <v>0.42</v>
      </c>
      <c r="BO22">
        <v>9.32</v>
      </c>
      <c r="BP22">
        <v>3.84</v>
      </c>
      <c r="BQ22">
        <v>4.28</v>
      </c>
      <c r="BR22">
        <v>1.1399999999999999</v>
      </c>
      <c r="BS22">
        <v>0.46</v>
      </c>
      <c r="BT22">
        <v>0</v>
      </c>
      <c r="BU22">
        <v>0</v>
      </c>
      <c r="BV22">
        <v>0</v>
      </c>
      <c r="BW22">
        <f t="shared" si="2"/>
        <v>74.210000000000008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10.96</v>
      </c>
      <c r="K23">
        <v>215.5301</v>
      </c>
      <c r="L23">
        <v>653.15009999999995</v>
      </c>
      <c r="M23">
        <v>46</v>
      </c>
      <c r="N23">
        <v>118.125</v>
      </c>
      <c r="O23">
        <v>123.66562500000001</v>
      </c>
      <c r="P23">
        <v>124.875</v>
      </c>
      <c r="Q23">
        <v>21.82</v>
      </c>
      <c r="R23">
        <v>42.390099999999997</v>
      </c>
      <c r="S23">
        <v>26.3901</v>
      </c>
      <c r="T23">
        <v>0</v>
      </c>
      <c r="U23">
        <v>348.97500000000002</v>
      </c>
      <c r="V23">
        <v>20.73</v>
      </c>
      <c r="W23">
        <v>34.799309999999998</v>
      </c>
      <c r="X23">
        <v>147.26089999999999</v>
      </c>
      <c r="Y23">
        <v>0</v>
      </c>
      <c r="Z23">
        <v>13.1076</v>
      </c>
      <c r="AA23">
        <v>28.09872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8.8740000000000006</v>
      </c>
      <c r="AG23">
        <v>38.981999999999999</v>
      </c>
      <c r="AH23">
        <v>152.94049999999999</v>
      </c>
      <c r="AI23">
        <v>3.1825000000000001</v>
      </c>
      <c r="AJ23">
        <v>0</v>
      </c>
      <c r="AK23">
        <v>50.379300000000001</v>
      </c>
      <c r="AL23">
        <v>79.364599999999996</v>
      </c>
      <c r="AM23">
        <v>5.2786799999999996</v>
      </c>
      <c r="AN23">
        <v>0.91823999999999995</v>
      </c>
      <c r="AO23">
        <v>29.4</v>
      </c>
      <c r="AP23">
        <v>11.529</v>
      </c>
      <c r="AQ23">
        <v>0</v>
      </c>
      <c r="AR23">
        <v>44.16</v>
      </c>
      <c r="AS23">
        <v>30.939599999999999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74.170000000000016</v>
      </c>
      <c r="BA23">
        <f t="shared" si="1"/>
        <v>2675.5939589999998</v>
      </c>
      <c r="BB23">
        <v>20</v>
      </c>
      <c r="BD23">
        <v>25.43</v>
      </c>
      <c r="BE23">
        <v>3.72</v>
      </c>
      <c r="BF23">
        <v>0.76</v>
      </c>
      <c r="BG23">
        <v>3.93</v>
      </c>
      <c r="BH23">
        <v>5.63</v>
      </c>
      <c r="BI23">
        <v>7.03</v>
      </c>
      <c r="BJ23">
        <v>3.21</v>
      </c>
      <c r="BK23">
        <v>4.18</v>
      </c>
      <c r="BL23">
        <v>0.82</v>
      </c>
      <c r="BM23">
        <v>0</v>
      </c>
      <c r="BN23">
        <v>0.42</v>
      </c>
      <c r="BO23">
        <v>9.32</v>
      </c>
      <c r="BP23">
        <v>3.84</v>
      </c>
      <c r="BQ23">
        <v>4.28</v>
      </c>
      <c r="BR23">
        <v>1.1399999999999999</v>
      </c>
      <c r="BS23">
        <v>0.46</v>
      </c>
      <c r="BT23">
        <v>0</v>
      </c>
      <c r="BU23">
        <v>0</v>
      </c>
      <c r="BV23">
        <v>0</v>
      </c>
      <c r="BW23">
        <f t="shared" si="2"/>
        <v>74.170000000000016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10.96</v>
      </c>
      <c r="K24">
        <v>215.5301</v>
      </c>
      <c r="L24">
        <v>653.15009999999995</v>
      </c>
      <c r="M24">
        <v>46</v>
      </c>
      <c r="N24">
        <v>118.125</v>
      </c>
      <c r="O24">
        <v>123.66562500000001</v>
      </c>
      <c r="P24">
        <v>124.875</v>
      </c>
      <c r="Q24">
        <v>21.82</v>
      </c>
      <c r="R24">
        <v>42.390099999999997</v>
      </c>
      <c r="S24">
        <v>26.3901</v>
      </c>
      <c r="T24">
        <v>0</v>
      </c>
      <c r="U24">
        <v>348.97500000000002</v>
      </c>
      <c r="V24">
        <v>20.73</v>
      </c>
      <c r="W24">
        <v>34.799309999999998</v>
      </c>
      <c r="X24">
        <v>147.26089999999999</v>
      </c>
      <c r="Y24">
        <v>0</v>
      </c>
      <c r="Z24">
        <v>13.1076</v>
      </c>
      <c r="AA24">
        <v>42.14808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8.8740000000000006</v>
      </c>
      <c r="AG24">
        <v>38.981999999999999</v>
      </c>
      <c r="AH24">
        <v>152.94049999999999</v>
      </c>
      <c r="AI24">
        <v>6.3650000000000002</v>
      </c>
      <c r="AJ24">
        <v>0</v>
      </c>
      <c r="AK24">
        <v>50.379300000000001</v>
      </c>
      <c r="AL24">
        <v>79.364599999999996</v>
      </c>
      <c r="AM24">
        <v>5.2786799999999996</v>
      </c>
      <c r="AN24">
        <v>0.91823999999999995</v>
      </c>
      <c r="AO24">
        <v>29.4</v>
      </c>
      <c r="AP24">
        <v>11.529</v>
      </c>
      <c r="AQ24">
        <v>0</v>
      </c>
      <c r="AR24">
        <v>44.16</v>
      </c>
      <c r="AS24">
        <v>30.939599999999999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74.170000000000016</v>
      </c>
      <c r="BA24">
        <f t="shared" si="1"/>
        <v>2692.8258189999997</v>
      </c>
      <c r="BB24">
        <v>21</v>
      </c>
      <c r="BD24">
        <v>25.43</v>
      </c>
      <c r="BE24">
        <v>3.72</v>
      </c>
      <c r="BF24">
        <v>0.76</v>
      </c>
      <c r="BG24">
        <v>3.93</v>
      </c>
      <c r="BH24">
        <v>5.63</v>
      </c>
      <c r="BI24">
        <v>7.03</v>
      </c>
      <c r="BJ24">
        <v>3.21</v>
      </c>
      <c r="BK24">
        <v>4.18</v>
      </c>
      <c r="BL24">
        <v>0.82</v>
      </c>
      <c r="BM24">
        <v>0</v>
      </c>
      <c r="BN24">
        <v>0.42</v>
      </c>
      <c r="BO24">
        <v>9.32</v>
      </c>
      <c r="BP24">
        <v>3.84</v>
      </c>
      <c r="BQ24">
        <v>4.28</v>
      </c>
      <c r="BR24">
        <v>1.1399999999999999</v>
      </c>
      <c r="BS24">
        <v>0.46</v>
      </c>
      <c r="BT24">
        <v>0</v>
      </c>
      <c r="BU24">
        <v>0</v>
      </c>
      <c r="BV24">
        <v>0</v>
      </c>
      <c r="BW24">
        <f t="shared" si="2"/>
        <v>74.170000000000016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10.96</v>
      </c>
      <c r="K25">
        <v>215.5301</v>
      </c>
      <c r="L25">
        <v>653.15009999999995</v>
      </c>
      <c r="M25">
        <v>46</v>
      </c>
      <c r="N25">
        <v>118.125</v>
      </c>
      <c r="O25">
        <v>123.66562500000001</v>
      </c>
      <c r="P25">
        <v>124.875</v>
      </c>
      <c r="Q25">
        <v>21.82</v>
      </c>
      <c r="R25">
        <v>42.390099999999997</v>
      </c>
      <c r="S25">
        <v>26.3901</v>
      </c>
      <c r="T25">
        <v>0</v>
      </c>
      <c r="U25">
        <v>348.97500000000002</v>
      </c>
      <c r="V25">
        <v>20.73</v>
      </c>
      <c r="W25">
        <v>34.799309999999998</v>
      </c>
      <c r="X25">
        <v>147.26089999999999</v>
      </c>
      <c r="Y25">
        <v>0</v>
      </c>
      <c r="Z25">
        <v>19.6614</v>
      </c>
      <c r="AA25">
        <v>42.14808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8.8740000000000006</v>
      </c>
      <c r="AG25">
        <v>38.981999999999999</v>
      </c>
      <c r="AH25">
        <v>152.94049999999999</v>
      </c>
      <c r="AI25">
        <v>10.183999999999999</v>
      </c>
      <c r="AJ25">
        <v>0</v>
      </c>
      <c r="AK25">
        <v>50.379300000000001</v>
      </c>
      <c r="AL25">
        <v>79.364599999999996</v>
      </c>
      <c r="AM25">
        <v>5.2786799999999996</v>
      </c>
      <c r="AN25">
        <v>0.91823999999999995</v>
      </c>
      <c r="AO25">
        <v>29.4</v>
      </c>
      <c r="AP25">
        <v>11.529</v>
      </c>
      <c r="AQ25">
        <v>0</v>
      </c>
      <c r="AR25">
        <v>44.16</v>
      </c>
      <c r="AS25">
        <v>30.939599999999999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74.23</v>
      </c>
      <c r="BA25">
        <f t="shared" si="1"/>
        <v>2703.2586190000002</v>
      </c>
      <c r="BB25">
        <v>22</v>
      </c>
      <c r="BD25">
        <v>25.43</v>
      </c>
      <c r="BE25">
        <v>3.72</v>
      </c>
      <c r="BF25">
        <v>0.8</v>
      </c>
      <c r="BG25">
        <v>3.93</v>
      </c>
      <c r="BH25">
        <v>5.63</v>
      </c>
      <c r="BI25">
        <v>7.03</v>
      </c>
      <c r="BJ25">
        <v>3.21</v>
      </c>
      <c r="BK25">
        <v>4.18</v>
      </c>
      <c r="BL25">
        <v>0.82</v>
      </c>
      <c r="BM25">
        <v>0</v>
      </c>
      <c r="BN25">
        <v>0.44</v>
      </c>
      <c r="BO25">
        <v>9.32</v>
      </c>
      <c r="BP25">
        <v>3.84</v>
      </c>
      <c r="BQ25">
        <v>4.28</v>
      </c>
      <c r="BR25">
        <v>1.1399999999999999</v>
      </c>
      <c r="BS25">
        <v>0.46</v>
      </c>
      <c r="BT25">
        <v>0</v>
      </c>
      <c r="BU25">
        <v>0</v>
      </c>
      <c r="BV25">
        <v>0</v>
      </c>
      <c r="BW25">
        <f t="shared" si="2"/>
        <v>74.23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10.96</v>
      </c>
      <c r="K26">
        <v>215.5301</v>
      </c>
      <c r="L26">
        <v>653.15009999999995</v>
      </c>
      <c r="M26">
        <v>46</v>
      </c>
      <c r="N26">
        <v>118.125</v>
      </c>
      <c r="O26">
        <v>123.66562500000001</v>
      </c>
      <c r="P26">
        <v>124.875</v>
      </c>
      <c r="Q26">
        <v>21.82</v>
      </c>
      <c r="R26">
        <v>42.390099999999997</v>
      </c>
      <c r="S26">
        <v>26.3901</v>
      </c>
      <c r="T26">
        <v>0</v>
      </c>
      <c r="U26">
        <v>348.97500000000002</v>
      </c>
      <c r="V26">
        <v>20.73</v>
      </c>
      <c r="W26">
        <v>34.799309999999998</v>
      </c>
      <c r="X26">
        <v>147.26089999999999</v>
      </c>
      <c r="Y26">
        <v>0</v>
      </c>
      <c r="Z26">
        <v>19.6614</v>
      </c>
      <c r="AA26">
        <v>42.14808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8.8740000000000006</v>
      </c>
      <c r="AG26">
        <v>38.981999999999999</v>
      </c>
      <c r="AH26">
        <v>152.94049999999999</v>
      </c>
      <c r="AI26">
        <v>10.183999999999999</v>
      </c>
      <c r="AJ26">
        <v>0</v>
      </c>
      <c r="AK26">
        <v>50.379300000000001</v>
      </c>
      <c r="AL26">
        <v>79.364599999999996</v>
      </c>
      <c r="AM26">
        <v>5.2786799999999996</v>
      </c>
      <c r="AN26">
        <v>0.91823999999999995</v>
      </c>
      <c r="AO26">
        <v>29.4</v>
      </c>
      <c r="AP26">
        <v>11.529</v>
      </c>
      <c r="AQ26">
        <v>0</v>
      </c>
      <c r="AR26">
        <v>44.16</v>
      </c>
      <c r="AS26">
        <v>30.939599999999999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74.34</v>
      </c>
      <c r="BA26">
        <f t="shared" si="1"/>
        <v>2703.3686190000003</v>
      </c>
      <c r="BB26">
        <v>23</v>
      </c>
      <c r="BD26">
        <v>25.43</v>
      </c>
      <c r="BE26">
        <v>3.72</v>
      </c>
      <c r="BF26">
        <v>0.8</v>
      </c>
      <c r="BG26">
        <v>3.93</v>
      </c>
      <c r="BH26">
        <v>5.63</v>
      </c>
      <c r="BI26">
        <v>7.03</v>
      </c>
      <c r="BJ26">
        <v>3.21</v>
      </c>
      <c r="BK26">
        <v>4.2699999999999996</v>
      </c>
      <c r="BL26">
        <v>0.84</v>
      </c>
      <c r="BM26">
        <v>0</v>
      </c>
      <c r="BN26">
        <v>0.44</v>
      </c>
      <c r="BO26">
        <v>9.32</v>
      </c>
      <c r="BP26">
        <v>3.84</v>
      </c>
      <c r="BQ26">
        <v>4.28</v>
      </c>
      <c r="BR26">
        <v>1.1399999999999999</v>
      </c>
      <c r="BS26">
        <v>0.46</v>
      </c>
      <c r="BT26">
        <v>0</v>
      </c>
      <c r="BU26">
        <v>0</v>
      </c>
      <c r="BV26">
        <v>0</v>
      </c>
      <c r="BW26">
        <f t="shared" si="2"/>
        <v>74.34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10.96</v>
      </c>
      <c r="K27">
        <v>215.5301</v>
      </c>
      <c r="L27">
        <v>653.15009999999995</v>
      </c>
      <c r="M27">
        <v>46</v>
      </c>
      <c r="N27">
        <v>118.125</v>
      </c>
      <c r="O27">
        <v>123.66562500000001</v>
      </c>
      <c r="P27">
        <v>124.875</v>
      </c>
      <c r="Q27">
        <v>21.82</v>
      </c>
      <c r="R27">
        <v>42.390099999999997</v>
      </c>
      <c r="S27">
        <v>26.3901</v>
      </c>
      <c r="T27">
        <v>0</v>
      </c>
      <c r="U27">
        <v>348.97500000000002</v>
      </c>
      <c r="V27">
        <v>20.73</v>
      </c>
      <c r="W27">
        <v>34.799309999999998</v>
      </c>
      <c r="X27">
        <v>147.26089999999999</v>
      </c>
      <c r="Y27">
        <v>0</v>
      </c>
      <c r="Z27">
        <v>13.1076</v>
      </c>
      <c r="AA27">
        <v>42.14808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8.8740000000000006</v>
      </c>
      <c r="AG27">
        <v>38.981999999999999</v>
      </c>
      <c r="AH27">
        <v>152.94049999999999</v>
      </c>
      <c r="AI27">
        <v>15.276</v>
      </c>
      <c r="AJ27">
        <v>0</v>
      </c>
      <c r="AK27">
        <v>50.379300000000001</v>
      </c>
      <c r="AL27">
        <v>79.364599999999996</v>
      </c>
      <c r="AM27">
        <v>5.2786799999999996</v>
      </c>
      <c r="AN27">
        <v>0.91823999999999995</v>
      </c>
      <c r="AO27">
        <v>29.4</v>
      </c>
      <c r="AP27">
        <v>11.529</v>
      </c>
      <c r="AQ27">
        <v>0</v>
      </c>
      <c r="AR27">
        <v>44.16</v>
      </c>
      <c r="AS27">
        <v>32.284799999999997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73.86</v>
      </c>
      <c r="BA27">
        <f t="shared" si="1"/>
        <v>2702.7720189999995</v>
      </c>
      <c r="BB27">
        <v>24</v>
      </c>
      <c r="BD27">
        <v>24.07</v>
      </c>
      <c r="BE27">
        <v>3.81</v>
      </c>
      <c r="BF27">
        <v>0.76</v>
      </c>
      <c r="BG27">
        <v>4.04</v>
      </c>
      <c r="BH27">
        <v>5.81</v>
      </c>
      <c r="BI27">
        <v>7.17</v>
      </c>
      <c r="BJ27">
        <v>3.11</v>
      </c>
      <c r="BK27">
        <v>4.2699999999999996</v>
      </c>
      <c r="BL27">
        <v>0.88</v>
      </c>
      <c r="BM27">
        <v>0</v>
      </c>
      <c r="BN27">
        <v>0.46</v>
      </c>
      <c r="BO27">
        <v>9.5500000000000007</v>
      </c>
      <c r="BP27">
        <v>3.98</v>
      </c>
      <c r="BQ27">
        <v>4.41</v>
      </c>
      <c r="BR27">
        <v>1.08</v>
      </c>
      <c r="BS27">
        <v>0.46</v>
      </c>
      <c r="BT27">
        <v>0</v>
      </c>
      <c r="BU27">
        <v>0</v>
      </c>
      <c r="BV27">
        <v>0</v>
      </c>
      <c r="BW27">
        <f t="shared" si="2"/>
        <v>73.86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10.96</v>
      </c>
      <c r="K28">
        <v>215.5301</v>
      </c>
      <c r="L28">
        <v>653.15009999999995</v>
      </c>
      <c r="M28">
        <v>46</v>
      </c>
      <c r="N28">
        <v>118.125</v>
      </c>
      <c r="O28">
        <v>123.66562500000001</v>
      </c>
      <c r="P28">
        <v>124.875</v>
      </c>
      <c r="Q28">
        <v>21.82</v>
      </c>
      <c r="R28">
        <v>42.390099999999997</v>
      </c>
      <c r="S28">
        <v>26.3901</v>
      </c>
      <c r="T28">
        <v>0</v>
      </c>
      <c r="U28">
        <v>348.97500000000002</v>
      </c>
      <c r="V28">
        <v>20.73</v>
      </c>
      <c r="W28">
        <v>34.799309999999998</v>
      </c>
      <c r="X28">
        <v>147.26089999999999</v>
      </c>
      <c r="Y28">
        <v>0</v>
      </c>
      <c r="Z28">
        <v>13.1076</v>
      </c>
      <c r="AA28">
        <v>42.14808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8.8740000000000006</v>
      </c>
      <c r="AG28">
        <v>38.981999999999999</v>
      </c>
      <c r="AH28">
        <v>152.94049999999999</v>
      </c>
      <c r="AI28">
        <v>66.195999999999998</v>
      </c>
      <c r="AJ28">
        <v>0</v>
      </c>
      <c r="AK28">
        <v>50.379300000000001</v>
      </c>
      <c r="AL28">
        <v>79.364599999999996</v>
      </c>
      <c r="AM28">
        <v>5.2786799999999996</v>
      </c>
      <c r="AN28">
        <v>0.91823999999999995</v>
      </c>
      <c r="AO28">
        <v>29.4</v>
      </c>
      <c r="AP28">
        <v>11.529</v>
      </c>
      <c r="AQ28">
        <v>0</v>
      </c>
      <c r="AR28">
        <v>44.16</v>
      </c>
      <c r="AS28">
        <v>32.284799999999997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73.86</v>
      </c>
      <c r="BA28">
        <f t="shared" si="1"/>
        <v>2753.6920189999996</v>
      </c>
      <c r="BB28">
        <v>25</v>
      </c>
      <c r="BD28">
        <v>24.07</v>
      </c>
      <c r="BE28">
        <v>3.81</v>
      </c>
      <c r="BF28">
        <v>0.76</v>
      </c>
      <c r="BG28">
        <v>4.04</v>
      </c>
      <c r="BH28">
        <v>5.81</v>
      </c>
      <c r="BI28">
        <v>7.17</v>
      </c>
      <c r="BJ28">
        <v>3.11</v>
      </c>
      <c r="BK28">
        <v>4.2699999999999996</v>
      </c>
      <c r="BL28">
        <v>0.88</v>
      </c>
      <c r="BM28">
        <v>0</v>
      </c>
      <c r="BN28">
        <v>0.46</v>
      </c>
      <c r="BO28">
        <v>9.5500000000000007</v>
      </c>
      <c r="BP28">
        <v>3.98</v>
      </c>
      <c r="BQ28">
        <v>4.41</v>
      </c>
      <c r="BR28">
        <v>1.08</v>
      </c>
      <c r="BS28">
        <v>0.46</v>
      </c>
      <c r="BT28">
        <v>0</v>
      </c>
      <c r="BU28">
        <v>0</v>
      </c>
      <c r="BV28">
        <v>0</v>
      </c>
      <c r="BW28">
        <f t="shared" si="2"/>
        <v>73.86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10.96</v>
      </c>
      <c r="K29">
        <v>215.5301</v>
      </c>
      <c r="L29">
        <v>653.15009999999995</v>
      </c>
      <c r="M29">
        <v>46</v>
      </c>
      <c r="N29">
        <v>118.125</v>
      </c>
      <c r="O29">
        <v>123.66562500000001</v>
      </c>
      <c r="P29">
        <v>124.875</v>
      </c>
      <c r="Q29">
        <v>21.82</v>
      </c>
      <c r="R29">
        <v>42.390099999999997</v>
      </c>
      <c r="S29">
        <v>26.3901</v>
      </c>
      <c r="T29">
        <v>0</v>
      </c>
      <c r="U29">
        <v>348.97500000000002</v>
      </c>
      <c r="V29">
        <v>20.73</v>
      </c>
      <c r="W29">
        <v>34.799309999999998</v>
      </c>
      <c r="X29">
        <v>147.26089999999999</v>
      </c>
      <c r="Y29">
        <v>0</v>
      </c>
      <c r="Z29">
        <v>6.5537999999999998</v>
      </c>
      <c r="AA29">
        <v>42.14808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8.8740000000000006</v>
      </c>
      <c r="AG29">
        <v>38.981999999999999</v>
      </c>
      <c r="AH29">
        <v>152.94049999999999</v>
      </c>
      <c r="AI29">
        <v>66.195999999999998</v>
      </c>
      <c r="AJ29">
        <v>0</v>
      </c>
      <c r="AK29">
        <v>50.379300000000001</v>
      </c>
      <c r="AL29">
        <v>83.664000000000001</v>
      </c>
      <c r="AM29">
        <v>5.2786799999999996</v>
      </c>
      <c r="AN29">
        <v>0.91823999999999995</v>
      </c>
      <c r="AO29">
        <v>29.4</v>
      </c>
      <c r="AP29">
        <v>11.529</v>
      </c>
      <c r="AQ29">
        <v>0</v>
      </c>
      <c r="AR29">
        <v>44.16</v>
      </c>
      <c r="AS29">
        <v>32.284799999999997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73.92</v>
      </c>
      <c r="BA29">
        <f t="shared" si="1"/>
        <v>2751.4976189999998</v>
      </c>
      <c r="BB29">
        <v>26</v>
      </c>
      <c r="BD29">
        <v>24.07</v>
      </c>
      <c r="BE29">
        <v>3.81</v>
      </c>
      <c r="BF29">
        <v>0.76</v>
      </c>
      <c r="BG29">
        <v>4.04</v>
      </c>
      <c r="BH29">
        <v>5.81</v>
      </c>
      <c r="BI29">
        <v>7.17</v>
      </c>
      <c r="BJ29">
        <v>3.11</v>
      </c>
      <c r="BK29">
        <v>4.33</v>
      </c>
      <c r="BL29">
        <v>0.88</v>
      </c>
      <c r="BM29">
        <v>0</v>
      </c>
      <c r="BN29">
        <v>0.46</v>
      </c>
      <c r="BO29">
        <v>9.5500000000000007</v>
      </c>
      <c r="BP29">
        <v>3.98</v>
      </c>
      <c r="BQ29">
        <v>4.41</v>
      </c>
      <c r="BR29">
        <v>1.08</v>
      </c>
      <c r="BS29">
        <v>0.46</v>
      </c>
      <c r="BT29">
        <v>0</v>
      </c>
      <c r="BU29">
        <v>0</v>
      </c>
      <c r="BV29">
        <v>0</v>
      </c>
      <c r="BW29">
        <f t="shared" si="2"/>
        <v>73.92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10.96</v>
      </c>
      <c r="K30">
        <v>215.5301</v>
      </c>
      <c r="L30">
        <v>653.15009999999995</v>
      </c>
      <c r="M30">
        <v>46</v>
      </c>
      <c r="N30">
        <v>118.125</v>
      </c>
      <c r="O30">
        <v>123.66562500000001</v>
      </c>
      <c r="P30">
        <v>124.875</v>
      </c>
      <c r="Q30">
        <v>21.82</v>
      </c>
      <c r="R30">
        <v>42.390099999999997</v>
      </c>
      <c r="S30">
        <v>26.3901</v>
      </c>
      <c r="T30">
        <v>0</v>
      </c>
      <c r="U30">
        <v>348.97500000000002</v>
      </c>
      <c r="V30">
        <v>20.73</v>
      </c>
      <c r="W30">
        <v>34.799309999999998</v>
      </c>
      <c r="X30">
        <v>147.26089999999999</v>
      </c>
      <c r="Y30">
        <v>0</v>
      </c>
      <c r="Z30">
        <v>6.5537999999999998</v>
      </c>
      <c r="AA30">
        <v>42.14808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8.8740000000000006</v>
      </c>
      <c r="AG30">
        <v>38.981999999999999</v>
      </c>
      <c r="AH30">
        <v>152.94049999999999</v>
      </c>
      <c r="AI30">
        <v>66.195999999999998</v>
      </c>
      <c r="AJ30">
        <v>0</v>
      </c>
      <c r="AK30">
        <v>50.379300000000001</v>
      </c>
      <c r="AL30">
        <v>83.664000000000001</v>
      </c>
      <c r="AM30">
        <v>5.2786799999999996</v>
      </c>
      <c r="AN30">
        <v>0.91823999999999995</v>
      </c>
      <c r="AO30">
        <v>29.4</v>
      </c>
      <c r="AP30">
        <v>11.529</v>
      </c>
      <c r="AQ30">
        <v>0</v>
      </c>
      <c r="AR30">
        <v>44.16</v>
      </c>
      <c r="AS30">
        <v>32.284799999999997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73.92</v>
      </c>
      <c r="BA30">
        <f t="shared" si="1"/>
        <v>2751.4976189999998</v>
      </c>
      <c r="BB30">
        <v>27</v>
      </c>
      <c r="BD30">
        <v>24.07</v>
      </c>
      <c r="BE30">
        <v>3.81</v>
      </c>
      <c r="BF30">
        <v>0.76</v>
      </c>
      <c r="BG30">
        <v>4.04</v>
      </c>
      <c r="BH30">
        <v>5.81</v>
      </c>
      <c r="BI30">
        <v>7.17</v>
      </c>
      <c r="BJ30">
        <v>3.11</v>
      </c>
      <c r="BK30">
        <v>4.33</v>
      </c>
      <c r="BL30">
        <v>0.88</v>
      </c>
      <c r="BM30">
        <v>0</v>
      </c>
      <c r="BN30">
        <v>0.46</v>
      </c>
      <c r="BO30">
        <v>9.5500000000000007</v>
      </c>
      <c r="BP30">
        <v>3.98</v>
      </c>
      <c r="BQ30">
        <v>4.41</v>
      </c>
      <c r="BR30">
        <v>1.08</v>
      </c>
      <c r="BS30">
        <v>0.46</v>
      </c>
      <c r="BT30">
        <v>0</v>
      </c>
      <c r="BU30">
        <v>0</v>
      </c>
      <c r="BV30">
        <v>0</v>
      </c>
      <c r="BW30">
        <f t="shared" si="2"/>
        <v>73.92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10.96</v>
      </c>
      <c r="K31">
        <v>215.5301</v>
      </c>
      <c r="L31">
        <v>653.15009999999995</v>
      </c>
      <c r="M31">
        <v>46</v>
      </c>
      <c r="N31">
        <v>118.125</v>
      </c>
      <c r="O31">
        <v>123.66562500000001</v>
      </c>
      <c r="P31">
        <v>124.875</v>
      </c>
      <c r="Q31">
        <v>21.82</v>
      </c>
      <c r="R31">
        <v>42.390099999999997</v>
      </c>
      <c r="S31">
        <v>26.3901</v>
      </c>
      <c r="T31">
        <v>0</v>
      </c>
      <c r="U31">
        <v>348.97500000000002</v>
      </c>
      <c r="V31">
        <v>20.73</v>
      </c>
      <c r="W31">
        <v>34.799309999999998</v>
      </c>
      <c r="X31">
        <v>147.26089999999999</v>
      </c>
      <c r="Y31">
        <v>0</v>
      </c>
      <c r="Z31">
        <v>6.5537999999999998</v>
      </c>
      <c r="AA31">
        <v>28.09872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8.8740000000000006</v>
      </c>
      <c r="AG31">
        <v>38.981999999999999</v>
      </c>
      <c r="AH31">
        <v>152.94049999999999</v>
      </c>
      <c r="AI31">
        <v>66.195999999999998</v>
      </c>
      <c r="AJ31">
        <v>0</v>
      </c>
      <c r="AK31">
        <v>50.379300000000001</v>
      </c>
      <c r="AL31">
        <v>83.664000000000001</v>
      </c>
      <c r="AM31">
        <v>5.2786799999999996</v>
      </c>
      <c r="AN31">
        <v>0.91823999999999995</v>
      </c>
      <c r="AO31">
        <v>29.4</v>
      </c>
      <c r="AP31">
        <v>11.529</v>
      </c>
      <c r="AQ31">
        <v>0</v>
      </c>
      <c r="AR31">
        <v>44.16</v>
      </c>
      <c r="AS31">
        <v>32.284799999999997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73.91</v>
      </c>
      <c r="BA31">
        <f t="shared" si="1"/>
        <v>2737.4382589999996</v>
      </c>
      <c r="BB31">
        <v>28</v>
      </c>
      <c r="BD31">
        <v>24.07</v>
      </c>
      <c r="BE31">
        <v>3.81</v>
      </c>
      <c r="BF31">
        <v>0.76</v>
      </c>
      <c r="BG31">
        <v>4.04</v>
      </c>
      <c r="BH31">
        <v>5.81</v>
      </c>
      <c r="BI31">
        <v>7.17</v>
      </c>
      <c r="BJ31">
        <v>3.11</v>
      </c>
      <c r="BK31">
        <v>4.33</v>
      </c>
      <c r="BL31">
        <v>0.87</v>
      </c>
      <c r="BM31">
        <v>0</v>
      </c>
      <c r="BN31">
        <v>0.46</v>
      </c>
      <c r="BO31">
        <v>9.5500000000000007</v>
      </c>
      <c r="BP31">
        <v>3.98</v>
      </c>
      <c r="BQ31">
        <v>4.41</v>
      </c>
      <c r="BR31">
        <v>1.08</v>
      </c>
      <c r="BS31">
        <v>0.46</v>
      </c>
      <c r="BT31">
        <v>0</v>
      </c>
      <c r="BU31">
        <v>0</v>
      </c>
      <c r="BV31">
        <v>0</v>
      </c>
      <c r="BW31">
        <f t="shared" si="2"/>
        <v>73.91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10.96</v>
      </c>
      <c r="K32">
        <v>215.5301</v>
      </c>
      <c r="L32">
        <v>653.15009999999995</v>
      </c>
      <c r="M32">
        <v>46</v>
      </c>
      <c r="N32">
        <v>118.125</v>
      </c>
      <c r="O32">
        <v>123.66562500000001</v>
      </c>
      <c r="P32">
        <v>124.875</v>
      </c>
      <c r="Q32">
        <v>21.82</v>
      </c>
      <c r="R32">
        <v>42.390099999999997</v>
      </c>
      <c r="S32">
        <v>26.3901</v>
      </c>
      <c r="T32">
        <v>0</v>
      </c>
      <c r="U32">
        <v>348.97500000000002</v>
      </c>
      <c r="V32">
        <v>20.73</v>
      </c>
      <c r="W32">
        <v>34.799309999999998</v>
      </c>
      <c r="X32">
        <v>147.26089999999999</v>
      </c>
      <c r="Y32">
        <v>0</v>
      </c>
      <c r="Z32">
        <v>6.5537999999999998</v>
      </c>
      <c r="AA32">
        <v>28.09872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8.8740000000000006</v>
      </c>
      <c r="AG32">
        <v>38.981999999999999</v>
      </c>
      <c r="AH32">
        <v>152.94049999999999</v>
      </c>
      <c r="AI32">
        <v>66.195999999999998</v>
      </c>
      <c r="AJ32">
        <v>0</v>
      </c>
      <c r="AK32">
        <v>50.379300000000001</v>
      </c>
      <c r="AL32">
        <v>83.664000000000001</v>
      </c>
      <c r="AM32">
        <v>5.2786799999999996</v>
      </c>
      <c r="AN32">
        <v>0.91823999999999995</v>
      </c>
      <c r="AO32">
        <v>29.4</v>
      </c>
      <c r="AP32">
        <v>11.529</v>
      </c>
      <c r="AQ32">
        <v>0</v>
      </c>
      <c r="AR32">
        <v>44.16</v>
      </c>
      <c r="AS32">
        <v>32.284799999999997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73.91</v>
      </c>
      <c r="BA32">
        <f t="shared" si="1"/>
        <v>2737.4382589999996</v>
      </c>
      <c r="BB32">
        <v>29</v>
      </c>
      <c r="BD32">
        <v>24.07</v>
      </c>
      <c r="BE32">
        <v>3.81</v>
      </c>
      <c r="BF32">
        <v>0.76</v>
      </c>
      <c r="BG32">
        <v>4.04</v>
      </c>
      <c r="BH32">
        <v>5.81</v>
      </c>
      <c r="BI32">
        <v>7.17</v>
      </c>
      <c r="BJ32">
        <v>3.11</v>
      </c>
      <c r="BK32">
        <v>4.33</v>
      </c>
      <c r="BL32">
        <v>0.87</v>
      </c>
      <c r="BM32">
        <v>0</v>
      </c>
      <c r="BN32">
        <v>0.46</v>
      </c>
      <c r="BO32">
        <v>9.5500000000000007</v>
      </c>
      <c r="BP32">
        <v>3.98</v>
      </c>
      <c r="BQ32">
        <v>4.41</v>
      </c>
      <c r="BR32">
        <v>1.08</v>
      </c>
      <c r="BS32">
        <v>0.46</v>
      </c>
      <c r="BT32">
        <v>0</v>
      </c>
      <c r="BU32">
        <v>0</v>
      </c>
      <c r="BV32">
        <v>0</v>
      </c>
      <c r="BW32">
        <f t="shared" si="2"/>
        <v>73.91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10.96</v>
      </c>
      <c r="K33">
        <v>215.5301</v>
      </c>
      <c r="L33">
        <v>638.1721</v>
      </c>
      <c r="M33">
        <v>46</v>
      </c>
      <c r="N33">
        <v>118.125</v>
      </c>
      <c r="O33">
        <v>123.66562500000001</v>
      </c>
      <c r="P33">
        <v>124.875</v>
      </c>
      <c r="Q33">
        <v>21.82</v>
      </c>
      <c r="R33">
        <v>42.390099999999997</v>
      </c>
      <c r="S33">
        <v>26.3901</v>
      </c>
      <c r="T33">
        <v>0</v>
      </c>
      <c r="U33">
        <v>348.97500000000002</v>
      </c>
      <c r="V33">
        <v>20.73</v>
      </c>
      <c r="W33">
        <v>34.799309999999998</v>
      </c>
      <c r="X33">
        <v>147.26089999999999</v>
      </c>
      <c r="Y33">
        <v>0</v>
      </c>
      <c r="Z33">
        <v>13.1076</v>
      </c>
      <c r="AA33">
        <v>28.09872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8.8740000000000006</v>
      </c>
      <c r="AG33">
        <v>38.981999999999999</v>
      </c>
      <c r="AH33">
        <v>152.94049999999999</v>
      </c>
      <c r="AI33">
        <v>66.195999999999998</v>
      </c>
      <c r="AJ33">
        <v>0</v>
      </c>
      <c r="AK33">
        <v>50.379300000000001</v>
      </c>
      <c r="AL33">
        <v>83.664000000000001</v>
      </c>
      <c r="AM33">
        <v>5.2786799999999996</v>
      </c>
      <c r="AN33">
        <v>0.91823999999999995</v>
      </c>
      <c r="AO33">
        <v>28.812000000000001</v>
      </c>
      <c r="AP33">
        <v>11.529</v>
      </c>
      <c r="AQ33">
        <v>0</v>
      </c>
      <c r="AR33">
        <v>44.16</v>
      </c>
      <c r="AS33">
        <v>32.284799999999997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73.91</v>
      </c>
      <c r="BA33">
        <f t="shared" si="1"/>
        <v>2728.4260589999994</v>
      </c>
      <c r="BB33">
        <v>30</v>
      </c>
      <c r="BD33">
        <v>24.07</v>
      </c>
      <c r="BE33">
        <v>3.81</v>
      </c>
      <c r="BF33">
        <v>0.76</v>
      </c>
      <c r="BG33">
        <v>4.04</v>
      </c>
      <c r="BH33">
        <v>5.81</v>
      </c>
      <c r="BI33">
        <v>7.17</v>
      </c>
      <c r="BJ33">
        <v>3.11</v>
      </c>
      <c r="BK33">
        <v>4.33</v>
      </c>
      <c r="BL33">
        <v>0.87</v>
      </c>
      <c r="BM33">
        <v>0</v>
      </c>
      <c r="BN33">
        <v>0.46</v>
      </c>
      <c r="BO33">
        <v>9.5500000000000007</v>
      </c>
      <c r="BP33">
        <v>3.98</v>
      </c>
      <c r="BQ33">
        <v>4.41</v>
      </c>
      <c r="BR33">
        <v>1.08</v>
      </c>
      <c r="BS33">
        <v>0.46</v>
      </c>
      <c r="BT33">
        <v>0</v>
      </c>
      <c r="BU33">
        <v>0</v>
      </c>
      <c r="BV33">
        <v>0</v>
      </c>
      <c r="BW33">
        <f t="shared" si="2"/>
        <v>73.91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10.96</v>
      </c>
      <c r="K34">
        <v>215.5301</v>
      </c>
      <c r="L34">
        <v>638.1721</v>
      </c>
      <c r="M34">
        <v>46</v>
      </c>
      <c r="N34">
        <v>118.125</v>
      </c>
      <c r="O34">
        <v>123.66562500000001</v>
      </c>
      <c r="P34">
        <v>124.875</v>
      </c>
      <c r="Q34">
        <v>21.82</v>
      </c>
      <c r="R34">
        <v>42.390099999999997</v>
      </c>
      <c r="S34">
        <v>26.3901</v>
      </c>
      <c r="T34">
        <v>0</v>
      </c>
      <c r="U34">
        <v>348.97500000000002</v>
      </c>
      <c r="V34">
        <v>20.73</v>
      </c>
      <c r="W34">
        <v>34.799309999999998</v>
      </c>
      <c r="X34">
        <v>147.26089999999999</v>
      </c>
      <c r="Y34">
        <v>0</v>
      </c>
      <c r="Z34">
        <v>13.1076</v>
      </c>
      <c r="AA34">
        <v>28.09872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8.8740000000000006</v>
      </c>
      <c r="AG34">
        <v>38.981999999999999</v>
      </c>
      <c r="AH34">
        <v>152.94049999999999</v>
      </c>
      <c r="AI34">
        <v>7.6379999999999999</v>
      </c>
      <c r="AJ34">
        <v>0</v>
      </c>
      <c r="AK34">
        <v>50.379300000000001</v>
      </c>
      <c r="AL34">
        <v>83.664000000000001</v>
      </c>
      <c r="AM34">
        <v>5.2786799999999996</v>
      </c>
      <c r="AN34">
        <v>0.91823999999999995</v>
      </c>
      <c r="AO34">
        <v>28.812000000000001</v>
      </c>
      <c r="AP34">
        <v>11.529</v>
      </c>
      <c r="AQ34">
        <v>0</v>
      </c>
      <c r="AR34">
        <v>44.16</v>
      </c>
      <c r="AS34">
        <v>32.284799999999997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73.91</v>
      </c>
      <c r="BA34">
        <f t="shared" si="1"/>
        <v>2669.8680589999994</v>
      </c>
      <c r="BB34">
        <v>31</v>
      </c>
      <c r="BD34">
        <v>24.07</v>
      </c>
      <c r="BE34">
        <v>3.81</v>
      </c>
      <c r="BF34">
        <v>0.76</v>
      </c>
      <c r="BG34">
        <v>4.04</v>
      </c>
      <c r="BH34">
        <v>5.81</v>
      </c>
      <c r="BI34">
        <v>7.17</v>
      </c>
      <c r="BJ34">
        <v>3.11</v>
      </c>
      <c r="BK34">
        <v>4.33</v>
      </c>
      <c r="BL34">
        <v>0.87</v>
      </c>
      <c r="BM34">
        <v>0</v>
      </c>
      <c r="BN34">
        <v>0.46</v>
      </c>
      <c r="BO34">
        <v>9.5500000000000007</v>
      </c>
      <c r="BP34">
        <v>3.98</v>
      </c>
      <c r="BQ34">
        <v>4.41</v>
      </c>
      <c r="BR34">
        <v>1.08</v>
      </c>
      <c r="BS34">
        <v>0.46</v>
      </c>
      <c r="BT34">
        <v>0</v>
      </c>
      <c r="BU34">
        <v>0</v>
      </c>
      <c r="BV34">
        <v>0</v>
      </c>
      <c r="BW34">
        <f t="shared" si="2"/>
        <v>73.91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10.96</v>
      </c>
      <c r="K35">
        <v>215.5301</v>
      </c>
      <c r="L35">
        <v>653.15009999999995</v>
      </c>
      <c r="M35">
        <v>46</v>
      </c>
      <c r="N35">
        <v>118.125</v>
      </c>
      <c r="O35">
        <v>123.66562500000001</v>
      </c>
      <c r="P35">
        <v>124.875</v>
      </c>
      <c r="Q35">
        <v>21.82</v>
      </c>
      <c r="R35">
        <v>42.390099999999997</v>
      </c>
      <c r="S35">
        <v>26.3901</v>
      </c>
      <c r="T35">
        <v>0</v>
      </c>
      <c r="U35">
        <v>348.97500000000002</v>
      </c>
      <c r="V35">
        <v>20.73</v>
      </c>
      <c r="W35">
        <v>34.799309999999998</v>
      </c>
      <c r="X35">
        <v>147.26089999999999</v>
      </c>
      <c r="Y35">
        <v>0</v>
      </c>
      <c r="Z35">
        <v>13.1076</v>
      </c>
      <c r="AA35">
        <v>14.128360000000001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8.8740000000000006</v>
      </c>
      <c r="AG35">
        <v>38.981999999999999</v>
      </c>
      <c r="AH35">
        <v>152.94049999999999</v>
      </c>
      <c r="AI35">
        <v>2.5459999999999998</v>
      </c>
      <c r="AJ35">
        <v>0</v>
      </c>
      <c r="AK35">
        <v>50.379300000000001</v>
      </c>
      <c r="AL35">
        <v>79.364599999999996</v>
      </c>
      <c r="AM35">
        <v>5.2786799999999996</v>
      </c>
      <c r="AN35">
        <v>0.91823999999999995</v>
      </c>
      <c r="AO35">
        <v>28.812000000000001</v>
      </c>
      <c r="AP35">
        <v>11.529</v>
      </c>
      <c r="AQ35">
        <v>0</v>
      </c>
      <c r="AR35">
        <v>26.495999999999999</v>
      </c>
      <c r="AS35">
        <v>32.284799999999997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73.91</v>
      </c>
      <c r="BA35">
        <f t="shared" si="1"/>
        <v>2643.8202989999995</v>
      </c>
      <c r="BB35">
        <v>32</v>
      </c>
      <c r="BD35">
        <v>24.07</v>
      </c>
      <c r="BE35">
        <v>3.81</v>
      </c>
      <c r="BF35">
        <v>0.76</v>
      </c>
      <c r="BG35">
        <v>4.04</v>
      </c>
      <c r="BH35">
        <v>5.81</v>
      </c>
      <c r="BI35">
        <v>7.17</v>
      </c>
      <c r="BJ35">
        <v>3.11</v>
      </c>
      <c r="BK35">
        <v>4.33</v>
      </c>
      <c r="BL35">
        <v>0.87</v>
      </c>
      <c r="BM35">
        <v>0</v>
      </c>
      <c r="BN35">
        <v>0.46</v>
      </c>
      <c r="BO35">
        <v>9.5500000000000007</v>
      </c>
      <c r="BP35">
        <v>3.98</v>
      </c>
      <c r="BQ35">
        <v>4.41</v>
      </c>
      <c r="BR35">
        <v>1.08</v>
      </c>
      <c r="BS35">
        <v>0.46</v>
      </c>
      <c r="BT35">
        <v>0</v>
      </c>
      <c r="BU35">
        <v>0</v>
      </c>
      <c r="BV35">
        <v>0</v>
      </c>
      <c r="BW35">
        <f t="shared" si="2"/>
        <v>73.91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10.96</v>
      </c>
      <c r="K36">
        <v>215.5301</v>
      </c>
      <c r="L36">
        <v>653.15009999999995</v>
      </c>
      <c r="M36">
        <v>46</v>
      </c>
      <c r="N36">
        <v>118.125</v>
      </c>
      <c r="O36">
        <v>123.66562500000001</v>
      </c>
      <c r="P36">
        <v>124.875</v>
      </c>
      <c r="Q36">
        <v>21.82</v>
      </c>
      <c r="R36">
        <v>42.390099999999997</v>
      </c>
      <c r="S36">
        <v>26.3901</v>
      </c>
      <c r="T36">
        <v>0</v>
      </c>
      <c r="U36">
        <v>348.97500000000002</v>
      </c>
      <c r="V36">
        <v>20.73</v>
      </c>
      <c r="W36">
        <v>34.799309999999998</v>
      </c>
      <c r="X36">
        <v>147.26089999999999</v>
      </c>
      <c r="Y36">
        <v>0</v>
      </c>
      <c r="Z36">
        <v>13.1076</v>
      </c>
      <c r="AA36">
        <v>14.128360000000001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8.8740000000000006</v>
      </c>
      <c r="AG36">
        <v>38.981999999999999</v>
      </c>
      <c r="AH36">
        <v>152.94049999999999</v>
      </c>
      <c r="AI36">
        <v>14.003</v>
      </c>
      <c r="AJ36">
        <v>0</v>
      </c>
      <c r="AK36">
        <v>50.379300000000001</v>
      </c>
      <c r="AL36">
        <v>79.364599999999996</v>
      </c>
      <c r="AM36">
        <v>0</v>
      </c>
      <c r="AN36">
        <v>0.91823999999999995</v>
      </c>
      <c r="AO36">
        <v>28.812000000000001</v>
      </c>
      <c r="AP36">
        <v>11.529</v>
      </c>
      <c r="AQ36">
        <v>0</v>
      </c>
      <c r="AR36">
        <v>4.4160000000000004</v>
      </c>
      <c r="AS36">
        <v>32.284799999999997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73.91</v>
      </c>
      <c r="BA36">
        <f t="shared" si="1"/>
        <v>2627.918619</v>
      </c>
      <c r="BB36">
        <v>33</v>
      </c>
      <c r="BD36">
        <v>24.07</v>
      </c>
      <c r="BE36">
        <v>3.81</v>
      </c>
      <c r="BF36">
        <v>0.76</v>
      </c>
      <c r="BG36">
        <v>4.04</v>
      </c>
      <c r="BH36">
        <v>5.81</v>
      </c>
      <c r="BI36">
        <v>7.17</v>
      </c>
      <c r="BJ36">
        <v>3.11</v>
      </c>
      <c r="BK36">
        <v>4.33</v>
      </c>
      <c r="BL36">
        <v>0.87</v>
      </c>
      <c r="BM36">
        <v>0</v>
      </c>
      <c r="BN36">
        <v>0.46</v>
      </c>
      <c r="BO36">
        <v>9.5500000000000007</v>
      </c>
      <c r="BP36">
        <v>3.98</v>
      </c>
      <c r="BQ36">
        <v>4.41</v>
      </c>
      <c r="BR36">
        <v>1.08</v>
      </c>
      <c r="BS36">
        <v>0.46</v>
      </c>
      <c r="BT36">
        <v>0</v>
      </c>
      <c r="BU36">
        <v>0</v>
      </c>
      <c r="BV36">
        <v>0</v>
      </c>
      <c r="BW36">
        <f t="shared" si="2"/>
        <v>73.91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215.5301</v>
      </c>
      <c r="L37">
        <v>592.22209999999995</v>
      </c>
      <c r="M37">
        <v>46</v>
      </c>
      <c r="N37">
        <v>118.125</v>
      </c>
      <c r="O37">
        <v>123.66562500000001</v>
      </c>
      <c r="P37">
        <v>123.75</v>
      </c>
      <c r="Q37">
        <v>21.82</v>
      </c>
      <c r="R37">
        <v>42.390099999999997</v>
      </c>
      <c r="S37">
        <v>26.3901</v>
      </c>
      <c r="T37">
        <v>0</v>
      </c>
      <c r="U37">
        <v>348.97500000000002</v>
      </c>
      <c r="V37">
        <v>20.73</v>
      </c>
      <c r="W37">
        <v>34.799309999999998</v>
      </c>
      <c r="X37">
        <v>147.26089999999999</v>
      </c>
      <c r="Y37">
        <v>0</v>
      </c>
      <c r="Z37">
        <v>13.1076</v>
      </c>
      <c r="AA37">
        <v>9.4009999999999998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8.8740000000000006</v>
      </c>
      <c r="AG37">
        <v>38.981999999999999</v>
      </c>
      <c r="AH37">
        <v>152.94049999999999</v>
      </c>
      <c r="AI37">
        <v>14.003</v>
      </c>
      <c r="AJ37">
        <v>0</v>
      </c>
      <c r="AK37">
        <v>50.379300000000001</v>
      </c>
      <c r="AL37">
        <v>79.364599999999996</v>
      </c>
      <c r="AM37">
        <v>0</v>
      </c>
      <c r="AN37">
        <v>0.91823999999999995</v>
      </c>
      <c r="AO37">
        <v>28.812000000000001</v>
      </c>
      <c r="AP37">
        <v>11.529</v>
      </c>
      <c r="AQ37">
        <v>0</v>
      </c>
      <c r="AR37">
        <v>4.4160000000000004</v>
      </c>
      <c r="AS37">
        <v>32.284799999999997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73.900000000000006</v>
      </c>
      <c r="BA37">
        <f t="shared" si="1"/>
        <v>2550.1682590000005</v>
      </c>
      <c r="BB37">
        <v>34</v>
      </c>
      <c r="BD37">
        <v>24.07</v>
      </c>
      <c r="BE37">
        <v>3.81</v>
      </c>
      <c r="BF37">
        <v>0.76</v>
      </c>
      <c r="BG37">
        <v>4.04</v>
      </c>
      <c r="BH37">
        <v>5.81</v>
      </c>
      <c r="BI37">
        <v>7.17</v>
      </c>
      <c r="BJ37">
        <v>3.11</v>
      </c>
      <c r="BK37">
        <v>4.33</v>
      </c>
      <c r="BL37">
        <v>0.87</v>
      </c>
      <c r="BM37">
        <v>0</v>
      </c>
      <c r="BN37">
        <v>0.46</v>
      </c>
      <c r="BO37">
        <v>9.5500000000000007</v>
      </c>
      <c r="BP37">
        <v>3.98</v>
      </c>
      <c r="BQ37">
        <v>4.41</v>
      </c>
      <c r="BR37">
        <v>1.08</v>
      </c>
      <c r="BS37">
        <v>0.45</v>
      </c>
      <c r="BT37">
        <v>0</v>
      </c>
      <c r="BU37">
        <v>0</v>
      </c>
      <c r="BV37">
        <v>0</v>
      </c>
      <c r="BW37">
        <f t="shared" si="2"/>
        <v>73.900000000000006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215.5301</v>
      </c>
      <c r="L38">
        <v>592.22209999999995</v>
      </c>
      <c r="M38">
        <v>46</v>
      </c>
      <c r="N38">
        <v>118.125</v>
      </c>
      <c r="O38">
        <v>123.66562500000001</v>
      </c>
      <c r="P38">
        <v>123.75</v>
      </c>
      <c r="Q38">
        <v>21.82</v>
      </c>
      <c r="R38">
        <v>42.390099999999997</v>
      </c>
      <c r="S38">
        <v>26.3901</v>
      </c>
      <c r="T38">
        <v>0</v>
      </c>
      <c r="U38">
        <v>348.97500000000002</v>
      </c>
      <c r="V38">
        <v>20.73</v>
      </c>
      <c r="W38">
        <v>34.799309999999998</v>
      </c>
      <c r="X38">
        <v>147.26089999999999</v>
      </c>
      <c r="Y38">
        <v>0</v>
      </c>
      <c r="Z38">
        <v>13.1076</v>
      </c>
      <c r="AA38">
        <v>0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8.8740000000000006</v>
      </c>
      <c r="AG38">
        <v>38.981999999999999</v>
      </c>
      <c r="AH38">
        <v>152.94049999999999</v>
      </c>
      <c r="AI38">
        <v>14.003</v>
      </c>
      <c r="AJ38">
        <v>0</v>
      </c>
      <c r="AK38">
        <v>50.379300000000001</v>
      </c>
      <c r="AL38">
        <v>79.364599999999996</v>
      </c>
      <c r="AM38">
        <v>0</v>
      </c>
      <c r="AN38">
        <v>0.91823999999999995</v>
      </c>
      <c r="AO38">
        <v>28.812000000000001</v>
      </c>
      <c r="AP38">
        <v>11.529</v>
      </c>
      <c r="AQ38">
        <v>0</v>
      </c>
      <c r="AR38">
        <v>4.4160000000000004</v>
      </c>
      <c r="AS38">
        <v>32.284799999999997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73.900000000000006</v>
      </c>
      <c r="BA38">
        <f t="shared" si="1"/>
        <v>2540.7672590000006</v>
      </c>
      <c r="BB38">
        <v>35</v>
      </c>
      <c r="BD38">
        <v>24.07</v>
      </c>
      <c r="BE38">
        <v>3.81</v>
      </c>
      <c r="BF38">
        <v>0.76</v>
      </c>
      <c r="BG38">
        <v>4.04</v>
      </c>
      <c r="BH38">
        <v>5.81</v>
      </c>
      <c r="BI38">
        <v>7.17</v>
      </c>
      <c r="BJ38">
        <v>3.11</v>
      </c>
      <c r="BK38">
        <v>4.33</v>
      </c>
      <c r="BL38">
        <v>0.87</v>
      </c>
      <c r="BM38">
        <v>0</v>
      </c>
      <c r="BN38">
        <v>0.46</v>
      </c>
      <c r="BO38">
        <v>9.5500000000000007</v>
      </c>
      <c r="BP38">
        <v>3.98</v>
      </c>
      <c r="BQ38">
        <v>4.41</v>
      </c>
      <c r="BR38">
        <v>1.08</v>
      </c>
      <c r="BS38">
        <v>0.45</v>
      </c>
      <c r="BT38">
        <v>0</v>
      </c>
      <c r="BU38">
        <v>0</v>
      </c>
      <c r="BV38">
        <v>0</v>
      </c>
      <c r="BW38">
        <f t="shared" si="2"/>
        <v>73.900000000000006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215.5301</v>
      </c>
      <c r="L39">
        <v>592.22209999999995</v>
      </c>
      <c r="M39">
        <v>46</v>
      </c>
      <c r="N39">
        <v>118.125</v>
      </c>
      <c r="O39">
        <v>123.66562500000001</v>
      </c>
      <c r="P39">
        <v>123.75</v>
      </c>
      <c r="Q39">
        <v>21.82</v>
      </c>
      <c r="R39">
        <v>42.390099999999997</v>
      </c>
      <c r="S39">
        <v>26.3901</v>
      </c>
      <c r="T39">
        <v>0</v>
      </c>
      <c r="U39">
        <v>348.97500000000002</v>
      </c>
      <c r="V39">
        <v>20.73</v>
      </c>
      <c r="W39">
        <v>34.799309999999998</v>
      </c>
      <c r="X39">
        <v>147.26089999999999</v>
      </c>
      <c r="Y39">
        <v>0</v>
      </c>
      <c r="Z39">
        <v>13.1076</v>
      </c>
      <c r="AA39">
        <v>0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8.8740000000000006</v>
      </c>
      <c r="AG39">
        <v>38.981999999999999</v>
      </c>
      <c r="AH39">
        <v>152.94049999999999</v>
      </c>
      <c r="AI39">
        <v>14.003</v>
      </c>
      <c r="AJ39">
        <v>0</v>
      </c>
      <c r="AK39">
        <v>50.379300000000001</v>
      </c>
      <c r="AL39">
        <v>79.364599999999996</v>
      </c>
      <c r="AM39">
        <v>0</v>
      </c>
      <c r="AN39">
        <v>0.91823999999999995</v>
      </c>
      <c r="AO39">
        <v>29.106000000000002</v>
      </c>
      <c r="AP39">
        <v>11.529</v>
      </c>
      <c r="AQ39">
        <v>0</v>
      </c>
      <c r="AR39">
        <v>4.4160000000000004</v>
      </c>
      <c r="AS39">
        <v>26.904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73.929999999999993</v>
      </c>
      <c r="BA39">
        <f t="shared" si="1"/>
        <v>2535.7104590000008</v>
      </c>
      <c r="BB39">
        <v>36</v>
      </c>
      <c r="BD39">
        <v>24.07</v>
      </c>
      <c r="BE39">
        <v>3.81</v>
      </c>
      <c r="BF39">
        <v>0.76</v>
      </c>
      <c r="BG39">
        <v>4.04</v>
      </c>
      <c r="BH39">
        <v>5.81</v>
      </c>
      <c r="BI39">
        <v>7.17</v>
      </c>
      <c r="BJ39">
        <v>3.11</v>
      </c>
      <c r="BK39">
        <v>4.33</v>
      </c>
      <c r="BL39">
        <v>0.87</v>
      </c>
      <c r="BM39">
        <v>0</v>
      </c>
      <c r="BN39">
        <v>0.48</v>
      </c>
      <c r="BO39">
        <v>9.5500000000000007</v>
      </c>
      <c r="BP39">
        <v>3.98</v>
      </c>
      <c r="BQ39">
        <v>4.41</v>
      </c>
      <c r="BR39">
        <v>1.08</v>
      </c>
      <c r="BS39">
        <v>0.46</v>
      </c>
      <c r="BT39">
        <v>0</v>
      </c>
      <c r="BU39">
        <v>0</v>
      </c>
      <c r="BV39">
        <v>0</v>
      </c>
      <c r="BW39">
        <f t="shared" si="2"/>
        <v>73.929999999999993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215.5301</v>
      </c>
      <c r="L40">
        <v>592.22209999999995</v>
      </c>
      <c r="M40">
        <v>46</v>
      </c>
      <c r="N40">
        <v>118.125</v>
      </c>
      <c r="O40">
        <v>123.66562500000001</v>
      </c>
      <c r="P40">
        <v>123.75</v>
      </c>
      <c r="Q40">
        <v>21.82</v>
      </c>
      <c r="R40">
        <v>42.390099999999997</v>
      </c>
      <c r="S40">
        <v>26.3901</v>
      </c>
      <c r="T40">
        <v>0</v>
      </c>
      <c r="U40">
        <v>348.97500000000002</v>
      </c>
      <c r="V40">
        <v>20.73</v>
      </c>
      <c r="W40">
        <v>34.799309999999998</v>
      </c>
      <c r="X40">
        <v>147.26089999999999</v>
      </c>
      <c r="Y40">
        <v>0</v>
      </c>
      <c r="Z40">
        <v>13.1076</v>
      </c>
      <c r="AA40">
        <v>0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8.8740000000000006</v>
      </c>
      <c r="AG40">
        <v>38.981999999999999</v>
      </c>
      <c r="AH40">
        <v>152.94049999999999</v>
      </c>
      <c r="AI40">
        <v>14.003</v>
      </c>
      <c r="AJ40">
        <v>0</v>
      </c>
      <c r="AK40">
        <v>50.379300000000001</v>
      </c>
      <c r="AL40">
        <v>79.364599999999996</v>
      </c>
      <c r="AM40">
        <v>0</v>
      </c>
      <c r="AN40">
        <v>0.91823999999999995</v>
      </c>
      <c r="AO40">
        <v>29.106000000000002</v>
      </c>
      <c r="AP40">
        <v>11.529</v>
      </c>
      <c r="AQ40">
        <v>0</v>
      </c>
      <c r="AR40">
        <v>26.495999999999999</v>
      </c>
      <c r="AS40">
        <v>26.904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73.929999999999993</v>
      </c>
      <c r="BA40">
        <f t="shared" si="1"/>
        <v>2557.7904590000007</v>
      </c>
      <c r="BB40">
        <v>37</v>
      </c>
      <c r="BD40">
        <v>24.07</v>
      </c>
      <c r="BE40">
        <v>3.81</v>
      </c>
      <c r="BF40">
        <v>0.76</v>
      </c>
      <c r="BG40">
        <v>4.04</v>
      </c>
      <c r="BH40">
        <v>5.81</v>
      </c>
      <c r="BI40">
        <v>7.17</v>
      </c>
      <c r="BJ40">
        <v>3.11</v>
      </c>
      <c r="BK40">
        <v>4.33</v>
      </c>
      <c r="BL40">
        <v>0.87</v>
      </c>
      <c r="BM40">
        <v>0</v>
      </c>
      <c r="BN40">
        <v>0.48</v>
      </c>
      <c r="BO40">
        <v>9.5500000000000007</v>
      </c>
      <c r="BP40">
        <v>3.98</v>
      </c>
      <c r="BQ40">
        <v>4.41</v>
      </c>
      <c r="BR40">
        <v>1.08</v>
      </c>
      <c r="BS40">
        <v>0.46</v>
      </c>
      <c r="BT40">
        <v>0</v>
      </c>
      <c r="BU40">
        <v>0</v>
      </c>
      <c r="BV40">
        <v>0</v>
      </c>
      <c r="BW40">
        <f t="shared" si="2"/>
        <v>73.929999999999993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215.5301</v>
      </c>
      <c r="L41">
        <v>592.22209999999995</v>
      </c>
      <c r="M41">
        <v>46</v>
      </c>
      <c r="N41">
        <v>118.125</v>
      </c>
      <c r="O41">
        <v>123.66562500000001</v>
      </c>
      <c r="P41">
        <v>123.75</v>
      </c>
      <c r="Q41">
        <v>21.82</v>
      </c>
      <c r="R41">
        <v>42.390099999999997</v>
      </c>
      <c r="S41">
        <v>26.3901</v>
      </c>
      <c r="T41">
        <v>0</v>
      </c>
      <c r="U41">
        <v>348.97500000000002</v>
      </c>
      <c r="V41">
        <v>20.73</v>
      </c>
      <c r="W41">
        <v>34.799309999999998</v>
      </c>
      <c r="X41">
        <v>147.26089999999999</v>
      </c>
      <c r="Y41">
        <v>0</v>
      </c>
      <c r="Z41">
        <v>13.1076</v>
      </c>
      <c r="AA41">
        <v>0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8.8740000000000006</v>
      </c>
      <c r="AG41">
        <v>38.981999999999999</v>
      </c>
      <c r="AH41">
        <v>152.94049999999999</v>
      </c>
      <c r="AI41">
        <v>14.003</v>
      </c>
      <c r="AJ41">
        <v>0</v>
      </c>
      <c r="AK41">
        <v>50.379300000000001</v>
      </c>
      <c r="AL41">
        <v>79.364599999999996</v>
      </c>
      <c r="AM41">
        <v>0</v>
      </c>
      <c r="AN41">
        <v>0.91823999999999995</v>
      </c>
      <c r="AO41">
        <v>29.106000000000002</v>
      </c>
      <c r="AP41">
        <v>11.529</v>
      </c>
      <c r="AQ41">
        <v>0</v>
      </c>
      <c r="AR41">
        <v>44.16</v>
      </c>
      <c r="AS41">
        <v>26.904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73.569999999999993</v>
      </c>
      <c r="BA41">
        <f t="shared" si="1"/>
        <v>2575.0944590000008</v>
      </c>
      <c r="BB41">
        <v>38</v>
      </c>
      <c r="BD41">
        <v>24.07</v>
      </c>
      <c r="BE41">
        <v>3.81</v>
      </c>
      <c r="BF41">
        <v>0.76</v>
      </c>
      <c r="BG41">
        <v>4.04</v>
      </c>
      <c r="BH41">
        <v>5.81</v>
      </c>
      <c r="BI41">
        <v>7.17</v>
      </c>
      <c r="BJ41">
        <v>3.11</v>
      </c>
      <c r="BK41">
        <v>3.97</v>
      </c>
      <c r="BL41">
        <v>0.87</v>
      </c>
      <c r="BM41">
        <v>0</v>
      </c>
      <c r="BN41">
        <v>0.48</v>
      </c>
      <c r="BO41">
        <v>9.5500000000000007</v>
      </c>
      <c r="BP41">
        <v>3.98</v>
      </c>
      <c r="BQ41">
        <v>4.41</v>
      </c>
      <c r="BR41">
        <v>1.08</v>
      </c>
      <c r="BS41">
        <v>0.46</v>
      </c>
      <c r="BT41">
        <v>0</v>
      </c>
      <c r="BU41">
        <v>0</v>
      </c>
      <c r="BV41">
        <v>0</v>
      </c>
      <c r="BW41">
        <f t="shared" si="2"/>
        <v>73.569999999999993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215.5301</v>
      </c>
      <c r="L42">
        <v>566.97239999999999</v>
      </c>
      <c r="M42">
        <v>46</v>
      </c>
      <c r="N42">
        <v>118.125</v>
      </c>
      <c r="O42">
        <v>123.66562500000001</v>
      </c>
      <c r="P42">
        <v>123.75</v>
      </c>
      <c r="Q42">
        <v>21.82</v>
      </c>
      <c r="R42">
        <v>42.390099999999997</v>
      </c>
      <c r="S42">
        <v>26.3901</v>
      </c>
      <c r="T42">
        <v>0</v>
      </c>
      <c r="U42">
        <v>348.97500000000002</v>
      </c>
      <c r="V42">
        <v>20.73</v>
      </c>
      <c r="W42">
        <v>34.799309999999998</v>
      </c>
      <c r="X42">
        <v>147.26089999999999</v>
      </c>
      <c r="Y42">
        <v>0</v>
      </c>
      <c r="Z42">
        <v>13.1076</v>
      </c>
      <c r="AA42">
        <v>0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8.8740000000000006</v>
      </c>
      <c r="AG42">
        <v>38.981999999999999</v>
      </c>
      <c r="AH42">
        <v>152.94049999999999</v>
      </c>
      <c r="AI42">
        <v>14.003</v>
      </c>
      <c r="AJ42">
        <v>0</v>
      </c>
      <c r="AK42">
        <v>50.379300000000001</v>
      </c>
      <c r="AL42">
        <v>79.364599999999996</v>
      </c>
      <c r="AM42">
        <v>0</v>
      </c>
      <c r="AN42">
        <v>0.91823999999999995</v>
      </c>
      <c r="AO42">
        <v>29.106000000000002</v>
      </c>
      <c r="AP42">
        <v>11.529</v>
      </c>
      <c r="AQ42">
        <v>0</v>
      </c>
      <c r="AR42">
        <v>44.16</v>
      </c>
      <c r="AS42">
        <v>26.904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73.64</v>
      </c>
      <c r="BA42">
        <f t="shared" si="1"/>
        <v>2549.9147590000007</v>
      </c>
      <c r="BB42">
        <v>39</v>
      </c>
      <c r="BD42">
        <v>24.07</v>
      </c>
      <c r="BE42">
        <v>3.81</v>
      </c>
      <c r="BF42">
        <v>0.76</v>
      </c>
      <c r="BG42">
        <v>4.04</v>
      </c>
      <c r="BH42">
        <v>5.81</v>
      </c>
      <c r="BI42">
        <v>7.17</v>
      </c>
      <c r="BJ42">
        <v>3.11</v>
      </c>
      <c r="BK42">
        <v>4.03</v>
      </c>
      <c r="BL42">
        <v>0.88</v>
      </c>
      <c r="BM42">
        <v>0</v>
      </c>
      <c r="BN42">
        <v>0.48</v>
      </c>
      <c r="BO42">
        <v>9.5500000000000007</v>
      </c>
      <c r="BP42">
        <v>3.98</v>
      </c>
      <c r="BQ42">
        <v>4.41</v>
      </c>
      <c r="BR42">
        <v>1.08</v>
      </c>
      <c r="BS42">
        <v>0.46</v>
      </c>
      <c r="BT42">
        <v>0</v>
      </c>
      <c r="BU42">
        <v>0</v>
      </c>
      <c r="BV42">
        <v>0</v>
      </c>
      <c r="BW42">
        <f t="shared" si="2"/>
        <v>73.64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215.5301</v>
      </c>
      <c r="L43">
        <v>566.97239999999999</v>
      </c>
      <c r="M43">
        <v>46</v>
      </c>
      <c r="N43">
        <v>118.125</v>
      </c>
      <c r="O43">
        <v>123.66562500000001</v>
      </c>
      <c r="P43">
        <v>123.75</v>
      </c>
      <c r="Q43">
        <v>21.82</v>
      </c>
      <c r="R43">
        <v>42.390099999999997</v>
      </c>
      <c r="S43">
        <v>26.3901</v>
      </c>
      <c r="T43">
        <v>0</v>
      </c>
      <c r="U43">
        <v>348.97500000000002</v>
      </c>
      <c r="V43">
        <v>20.73</v>
      </c>
      <c r="W43">
        <v>34.799309999999998</v>
      </c>
      <c r="X43">
        <v>147.26089999999999</v>
      </c>
      <c r="Y43">
        <v>0</v>
      </c>
      <c r="Z43">
        <v>6.5537999999999998</v>
      </c>
      <c r="AA43">
        <v>0</v>
      </c>
      <c r="AB43">
        <v>39.510120000000001</v>
      </c>
      <c r="AC43">
        <v>19.35568</v>
      </c>
      <c r="AD43">
        <v>36.591700000000003</v>
      </c>
      <c r="AE43">
        <v>49.436556000000003</v>
      </c>
      <c r="AF43">
        <v>8.8740000000000006</v>
      </c>
      <c r="AG43">
        <v>38.981999999999999</v>
      </c>
      <c r="AH43">
        <v>152.94049999999999</v>
      </c>
      <c r="AI43">
        <v>14.003</v>
      </c>
      <c r="AJ43">
        <v>0</v>
      </c>
      <c r="AK43">
        <v>50.379300000000001</v>
      </c>
      <c r="AL43">
        <v>79.364599999999996</v>
      </c>
      <c r="AM43">
        <v>0</v>
      </c>
      <c r="AN43">
        <v>0.91823999999999995</v>
      </c>
      <c r="AO43">
        <v>28.224</v>
      </c>
      <c r="AP43">
        <v>11.529</v>
      </c>
      <c r="AQ43">
        <v>0</v>
      </c>
      <c r="AR43">
        <v>44.16</v>
      </c>
      <c r="AS43">
        <v>30.939599999999999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73.789999999999992</v>
      </c>
      <c r="BA43">
        <f t="shared" si="1"/>
        <v>2536.9574310000003</v>
      </c>
      <c r="BB43">
        <v>40</v>
      </c>
      <c r="BD43">
        <v>24.07</v>
      </c>
      <c r="BE43">
        <v>3.81</v>
      </c>
      <c r="BF43">
        <v>0.67</v>
      </c>
      <c r="BG43">
        <v>4.04</v>
      </c>
      <c r="BH43">
        <v>5.81</v>
      </c>
      <c r="BI43">
        <v>7.17</v>
      </c>
      <c r="BJ43">
        <v>3.11</v>
      </c>
      <c r="BK43">
        <v>4.2699999999999996</v>
      </c>
      <c r="BL43">
        <v>0.88</v>
      </c>
      <c r="BM43">
        <v>0</v>
      </c>
      <c r="BN43">
        <v>0.48</v>
      </c>
      <c r="BO43">
        <v>9.5500000000000007</v>
      </c>
      <c r="BP43">
        <v>3.98</v>
      </c>
      <c r="BQ43">
        <v>4.41</v>
      </c>
      <c r="BR43">
        <v>1.08</v>
      </c>
      <c r="BS43">
        <v>0.46</v>
      </c>
      <c r="BT43">
        <v>0</v>
      </c>
      <c r="BU43">
        <v>0</v>
      </c>
      <c r="BV43">
        <v>0</v>
      </c>
      <c r="BW43">
        <f t="shared" si="2"/>
        <v>73.789999999999992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215.5301</v>
      </c>
      <c r="L44">
        <v>576.97239999999999</v>
      </c>
      <c r="M44">
        <v>46</v>
      </c>
      <c r="N44">
        <v>118.125</v>
      </c>
      <c r="O44">
        <v>123.66562500000001</v>
      </c>
      <c r="P44">
        <v>123.75</v>
      </c>
      <c r="Q44">
        <v>21.82</v>
      </c>
      <c r="R44">
        <v>42.390099999999997</v>
      </c>
      <c r="S44">
        <v>26.3901</v>
      </c>
      <c r="T44">
        <v>0</v>
      </c>
      <c r="U44">
        <v>348.97500000000002</v>
      </c>
      <c r="V44">
        <v>20.73</v>
      </c>
      <c r="W44">
        <v>34.799309999999998</v>
      </c>
      <c r="X44">
        <v>147.26089999999999</v>
      </c>
      <c r="Y44">
        <v>0</v>
      </c>
      <c r="Z44">
        <v>6.5537999999999998</v>
      </c>
      <c r="AA44">
        <v>0</v>
      </c>
      <c r="AB44">
        <v>39.510120000000001</v>
      </c>
      <c r="AC44">
        <v>19.35568</v>
      </c>
      <c r="AD44">
        <v>36.591700000000003</v>
      </c>
      <c r="AE44">
        <v>49.436556000000003</v>
      </c>
      <c r="AF44">
        <v>8.8740000000000006</v>
      </c>
      <c r="AG44">
        <v>38.981999999999999</v>
      </c>
      <c r="AH44">
        <v>152.94049999999999</v>
      </c>
      <c r="AI44">
        <v>14.003</v>
      </c>
      <c r="AJ44">
        <v>0</v>
      </c>
      <c r="AK44">
        <v>50.379300000000001</v>
      </c>
      <c r="AL44">
        <v>79.364599999999996</v>
      </c>
      <c r="AM44">
        <v>0</v>
      </c>
      <c r="AN44">
        <v>0.91823999999999995</v>
      </c>
      <c r="AO44">
        <v>28.224</v>
      </c>
      <c r="AP44">
        <v>11.529</v>
      </c>
      <c r="AQ44">
        <v>0</v>
      </c>
      <c r="AR44">
        <v>44.16</v>
      </c>
      <c r="AS44">
        <v>30.939599999999999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73.989999999999995</v>
      </c>
      <c r="BA44">
        <f t="shared" si="1"/>
        <v>2547.1574310000001</v>
      </c>
      <c r="BB44">
        <v>41</v>
      </c>
      <c r="BD44">
        <v>24.07</v>
      </c>
      <c r="BE44">
        <v>3.81</v>
      </c>
      <c r="BF44">
        <v>0.73</v>
      </c>
      <c r="BG44">
        <v>4.04</v>
      </c>
      <c r="BH44">
        <v>5.81</v>
      </c>
      <c r="BI44">
        <v>7.17</v>
      </c>
      <c r="BJ44">
        <v>3.11</v>
      </c>
      <c r="BK44">
        <v>4.37</v>
      </c>
      <c r="BL44">
        <v>0.92</v>
      </c>
      <c r="BM44">
        <v>0</v>
      </c>
      <c r="BN44">
        <v>0.48</v>
      </c>
      <c r="BO44">
        <v>9.5500000000000007</v>
      </c>
      <c r="BP44">
        <v>3.98</v>
      </c>
      <c r="BQ44">
        <v>4.41</v>
      </c>
      <c r="BR44">
        <v>1.08</v>
      </c>
      <c r="BS44">
        <v>0.46</v>
      </c>
      <c r="BT44">
        <v>0</v>
      </c>
      <c r="BU44">
        <v>0</v>
      </c>
      <c r="BV44">
        <v>0</v>
      </c>
      <c r="BW44">
        <f t="shared" si="2"/>
        <v>73.989999999999995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215.5301</v>
      </c>
      <c r="L45">
        <v>576.97239999999999</v>
      </c>
      <c r="M45">
        <v>46</v>
      </c>
      <c r="N45">
        <v>118.125</v>
      </c>
      <c r="O45">
        <v>123.66562500000001</v>
      </c>
      <c r="P45">
        <v>123.75</v>
      </c>
      <c r="Q45">
        <v>21.82</v>
      </c>
      <c r="R45">
        <v>42.390099999999997</v>
      </c>
      <c r="S45">
        <v>26.3901</v>
      </c>
      <c r="T45">
        <v>0</v>
      </c>
      <c r="U45">
        <v>348.97500000000002</v>
      </c>
      <c r="V45">
        <v>20.73</v>
      </c>
      <c r="W45">
        <v>34.799309999999998</v>
      </c>
      <c r="X45">
        <v>147.26089999999999</v>
      </c>
      <c r="Y45">
        <v>0</v>
      </c>
      <c r="Z45">
        <v>6.5537999999999998</v>
      </c>
      <c r="AA45">
        <v>0</v>
      </c>
      <c r="AB45">
        <v>39.510120000000001</v>
      </c>
      <c r="AC45">
        <v>19.35568</v>
      </c>
      <c r="AD45">
        <v>36.591700000000003</v>
      </c>
      <c r="AE45">
        <v>49.436556000000003</v>
      </c>
      <c r="AF45">
        <v>8.8740000000000006</v>
      </c>
      <c r="AG45">
        <v>38.981999999999999</v>
      </c>
      <c r="AH45">
        <v>152.94049999999999</v>
      </c>
      <c r="AI45">
        <v>14.003</v>
      </c>
      <c r="AJ45">
        <v>0</v>
      </c>
      <c r="AK45">
        <v>50.379300000000001</v>
      </c>
      <c r="AL45">
        <v>79.364599999999996</v>
      </c>
      <c r="AM45">
        <v>0</v>
      </c>
      <c r="AN45">
        <v>0.91823999999999995</v>
      </c>
      <c r="AO45">
        <v>28.224</v>
      </c>
      <c r="AP45">
        <v>11.529</v>
      </c>
      <c r="AQ45">
        <v>0</v>
      </c>
      <c r="AR45">
        <v>44.16</v>
      </c>
      <c r="AS45">
        <v>30.939599999999999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74.02</v>
      </c>
      <c r="BA45">
        <f t="shared" si="1"/>
        <v>2547.1874310000003</v>
      </c>
      <c r="BB45">
        <v>42</v>
      </c>
      <c r="BD45">
        <v>24.07</v>
      </c>
      <c r="BE45">
        <v>3.81</v>
      </c>
      <c r="BF45">
        <v>0.76</v>
      </c>
      <c r="BG45">
        <v>4.04</v>
      </c>
      <c r="BH45">
        <v>5.81</v>
      </c>
      <c r="BI45">
        <v>7.17</v>
      </c>
      <c r="BJ45">
        <v>3.11</v>
      </c>
      <c r="BK45">
        <v>4.37</v>
      </c>
      <c r="BL45">
        <v>0.92</v>
      </c>
      <c r="BM45">
        <v>0</v>
      </c>
      <c r="BN45">
        <v>0.48</v>
      </c>
      <c r="BO45">
        <v>9.5500000000000007</v>
      </c>
      <c r="BP45">
        <v>3.98</v>
      </c>
      <c r="BQ45">
        <v>4.41</v>
      </c>
      <c r="BR45">
        <v>1.08</v>
      </c>
      <c r="BS45">
        <v>0.46</v>
      </c>
      <c r="BT45">
        <v>0</v>
      </c>
      <c r="BU45">
        <v>0</v>
      </c>
      <c r="BV45">
        <v>0</v>
      </c>
      <c r="BW45">
        <f t="shared" si="2"/>
        <v>74.02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215.5301</v>
      </c>
      <c r="L46">
        <v>642.22209999999995</v>
      </c>
      <c r="M46">
        <v>46</v>
      </c>
      <c r="N46">
        <v>118.125</v>
      </c>
      <c r="O46">
        <v>123.66562500000001</v>
      </c>
      <c r="P46">
        <v>123.75</v>
      </c>
      <c r="Q46">
        <v>21.82</v>
      </c>
      <c r="R46">
        <v>42.390099999999997</v>
      </c>
      <c r="S46">
        <v>26.3901</v>
      </c>
      <c r="T46">
        <v>0</v>
      </c>
      <c r="U46">
        <v>348.97500000000002</v>
      </c>
      <c r="V46">
        <v>20.73</v>
      </c>
      <c r="W46">
        <v>34.799309999999998</v>
      </c>
      <c r="X46">
        <v>147.26089999999999</v>
      </c>
      <c r="Y46">
        <v>0</v>
      </c>
      <c r="Z46">
        <v>6.5537999999999998</v>
      </c>
      <c r="AA46">
        <v>7.5839999999999996</v>
      </c>
      <c r="AB46">
        <v>39.510120000000001</v>
      </c>
      <c r="AC46">
        <v>19.35568</v>
      </c>
      <c r="AD46">
        <v>36.591700000000003</v>
      </c>
      <c r="AE46">
        <v>49.436556000000003</v>
      </c>
      <c r="AF46">
        <v>8.8740000000000006</v>
      </c>
      <c r="AG46">
        <v>38.981999999999999</v>
      </c>
      <c r="AH46">
        <v>152.94049999999999</v>
      </c>
      <c r="AI46">
        <v>14.003</v>
      </c>
      <c r="AJ46">
        <v>0</v>
      </c>
      <c r="AK46">
        <v>50.379300000000001</v>
      </c>
      <c r="AL46">
        <v>79.364599999999996</v>
      </c>
      <c r="AM46">
        <v>0</v>
      </c>
      <c r="AN46">
        <v>0.91823999999999995</v>
      </c>
      <c r="AO46">
        <v>28.224</v>
      </c>
      <c r="AP46">
        <v>11.529</v>
      </c>
      <c r="AQ46">
        <v>0</v>
      </c>
      <c r="AR46">
        <v>44.16</v>
      </c>
      <c r="AS46">
        <v>30.939599999999999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74.02</v>
      </c>
      <c r="BA46">
        <f t="shared" si="1"/>
        <v>2620.021131</v>
      </c>
      <c r="BB46">
        <v>43</v>
      </c>
      <c r="BD46">
        <v>24.07</v>
      </c>
      <c r="BE46">
        <v>3.81</v>
      </c>
      <c r="BF46">
        <v>0.76</v>
      </c>
      <c r="BG46">
        <v>4.04</v>
      </c>
      <c r="BH46">
        <v>5.81</v>
      </c>
      <c r="BI46">
        <v>7.17</v>
      </c>
      <c r="BJ46">
        <v>3.11</v>
      </c>
      <c r="BK46">
        <v>4.37</v>
      </c>
      <c r="BL46">
        <v>0.92</v>
      </c>
      <c r="BM46">
        <v>0</v>
      </c>
      <c r="BN46">
        <v>0.48</v>
      </c>
      <c r="BO46">
        <v>9.5500000000000007</v>
      </c>
      <c r="BP46">
        <v>3.98</v>
      </c>
      <c r="BQ46">
        <v>4.41</v>
      </c>
      <c r="BR46">
        <v>1.08</v>
      </c>
      <c r="BS46">
        <v>0.46</v>
      </c>
      <c r="BT46">
        <v>0</v>
      </c>
      <c r="BU46">
        <v>0</v>
      </c>
      <c r="BV46">
        <v>0</v>
      </c>
      <c r="BW46">
        <f t="shared" si="2"/>
        <v>74.02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215.5301</v>
      </c>
      <c r="L47">
        <v>552.22209999999995</v>
      </c>
      <c r="M47">
        <v>46</v>
      </c>
      <c r="N47">
        <v>118.125</v>
      </c>
      <c r="O47">
        <v>123.66562500000001</v>
      </c>
      <c r="P47">
        <v>123.75</v>
      </c>
      <c r="Q47">
        <v>21.82</v>
      </c>
      <c r="R47">
        <v>42.390099999999997</v>
      </c>
      <c r="S47">
        <v>26.3901</v>
      </c>
      <c r="T47">
        <v>0</v>
      </c>
      <c r="U47">
        <v>348.97500000000002</v>
      </c>
      <c r="V47">
        <v>20.73</v>
      </c>
      <c r="W47">
        <v>34.799309999999998</v>
      </c>
      <c r="X47">
        <v>147.26089999999999</v>
      </c>
      <c r="Y47">
        <v>0</v>
      </c>
      <c r="Z47">
        <v>6.5537999999999998</v>
      </c>
      <c r="AA47">
        <v>14.04936</v>
      </c>
      <c r="AB47">
        <v>39.510120000000001</v>
      </c>
      <c r="AC47">
        <v>19.35568</v>
      </c>
      <c r="AD47">
        <v>36.591700000000003</v>
      </c>
      <c r="AE47">
        <v>49.436556000000003</v>
      </c>
      <c r="AF47">
        <v>8.8740000000000006</v>
      </c>
      <c r="AG47">
        <v>38.981999999999999</v>
      </c>
      <c r="AH47">
        <v>152.94049999999999</v>
      </c>
      <c r="AI47">
        <v>14.003</v>
      </c>
      <c r="AJ47">
        <v>0</v>
      </c>
      <c r="AK47">
        <v>50.379300000000001</v>
      </c>
      <c r="AL47">
        <v>79.364599999999996</v>
      </c>
      <c r="AM47">
        <v>0</v>
      </c>
      <c r="AN47">
        <v>0.91823999999999995</v>
      </c>
      <c r="AO47">
        <v>28.224</v>
      </c>
      <c r="AP47">
        <v>11.529</v>
      </c>
      <c r="AQ47">
        <v>0</v>
      </c>
      <c r="AR47">
        <v>44.16</v>
      </c>
      <c r="AS47">
        <v>30.939599999999999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73.98</v>
      </c>
      <c r="BA47">
        <f t="shared" si="1"/>
        <v>2536.4464910000002</v>
      </c>
      <c r="BB47">
        <v>44</v>
      </c>
      <c r="BD47">
        <v>24.07</v>
      </c>
      <c r="BE47">
        <v>3.81</v>
      </c>
      <c r="BF47">
        <v>0.76</v>
      </c>
      <c r="BG47">
        <v>4.04</v>
      </c>
      <c r="BH47">
        <v>5.81</v>
      </c>
      <c r="BI47">
        <v>7.17</v>
      </c>
      <c r="BJ47">
        <v>3.11</v>
      </c>
      <c r="BK47">
        <v>4.37</v>
      </c>
      <c r="BL47">
        <v>0.92</v>
      </c>
      <c r="BM47">
        <v>0</v>
      </c>
      <c r="BN47">
        <v>0.48</v>
      </c>
      <c r="BO47">
        <v>9.5500000000000007</v>
      </c>
      <c r="BP47">
        <v>3.98</v>
      </c>
      <c r="BQ47">
        <v>4.41</v>
      </c>
      <c r="BR47">
        <v>1.08</v>
      </c>
      <c r="BS47">
        <v>0.42</v>
      </c>
      <c r="BT47">
        <v>0</v>
      </c>
      <c r="BU47">
        <v>0</v>
      </c>
      <c r="BV47">
        <v>0</v>
      </c>
      <c r="BW47">
        <f t="shared" si="2"/>
        <v>73.98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215.5301</v>
      </c>
      <c r="L48">
        <v>552.22209999999995</v>
      </c>
      <c r="M48">
        <v>46</v>
      </c>
      <c r="N48">
        <v>118.125</v>
      </c>
      <c r="O48">
        <v>123.66562500000001</v>
      </c>
      <c r="P48">
        <v>123.75</v>
      </c>
      <c r="Q48">
        <v>21.82</v>
      </c>
      <c r="R48">
        <v>42.390099999999997</v>
      </c>
      <c r="S48">
        <v>26.3901</v>
      </c>
      <c r="T48">
        <v>0</v>
      </c>
      <c r="U48">
        <v>348.97500000000002</v>
      </c>
      <c r="V48">
        <v>20.73</v>
      </c>
      <c r="W48">
        <v>34.799309999999998</v>
      </c>
      <c r="X48">
        <v>147.26089999999999</v>
      </c>
      <c r="Y48">
        <v>0</v>
      </c>
      <c r="Z48">
        <v>6.5537999999999998</v>
      </c>
      <c r="AA48">
        <v>14.04936</v>
      </c>
      <c r="AB48">
        <v>39.510120000000001</v>
      </c>
      <c r="AC48">
        <v>19.35568</v>
      </c>
      <c r="AD48">
        <v>36.591700000000003</v>
      </c>
      <c r="AE48">
        <v>49.436556000000003</v>
      </c>
      <c r="AF48">
        <v>8.8740000000000006</v>
      </c>
      <c r="AG48">
        <v>38.981999999999999</v>
      </c>
      <c r="AH48">
        <v>152.94049999999999</v>
      </c>
      <c r="AI48">
        <v>14.003</v>
      </c>
      <c r="AJ48">
        <v>0</v>
      </c>
      <c r="AK48">
        <v>50.379300000000001</v>
      </c>
      <c r="AL48">
        <v>79.364599999999996</v>
      </c>
      <c r="AM48">
        <v>0</v>
      </c>
      <c r="AN48">
        <v>0.91823999999999995</v>
      </c>
      <c r="AO48">
        <v>28.224</v>
      </c>
      <c r="AP48">
        <v>11.529</v>
      </c>
      <c r="AQ48">
        <v>0</v>
      </c>
      <c r="AR48">
        <v>44.16</v>
      </c>
      <c r="AS48">
        <v>30.939599999999999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73.98</v>
      </c>
      <c r="BA48">
        <f t="shared" si="1"/>
        <v>2536.4464910000002</v>
      </c>
      <c r="BB48">
        <v>45</v>
      </c>
      <c r="BD48">
        <v>24.07</v>
      </c>
      <c r="BE48">
        <v>3.81</v>
      </c>
      <c r="BF48">
        <v>0.76</v>
      </c>
      <c r="BG48">
        <v>4.04</v>
      </c>
      <c r="BH48">
        <v>5.81</v>
      </c>
      <c r="BI48">
        <v>7.17</v>
      </c>
      <c r="BJ48">
        <v>3.11</v>
      </c>
      <c r="BK48">
        <v>4.37</v>
      </c>
      <c r="BL48">
        <v>0.92</v>
      </c>
      <c r="BM48">
        <v>0</v>
      </c>
      <c r="BN48">
        <v>0.48</v>
      </c>
      <c r="BO48">
        <v>9.5500000000000007</v>
      </c>
      <c r="BP48">
        <v>3.98</v>
      </c>
      <c r="BQ48">
        <v>4.41</v>
      </c>
      <c r="BR48">
        <v>1.08</v>
      </c>
      <c r="BS48">
        <v>0.42</v>
      </c>
      <c r="BT48">
        <v>0</v>
      </c>
      <c r="BU48">
        <v>0</v>
      </c>
      <c r="BV48">
        <v>0</v>
      </c>
      <c r="BW48">
        <f t="shared" si="2"/>
        <v>73.98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215.5301</v>
      </c>
      <c r="L49">
        <v>592.22209999999995</v>
      </c>
      <c r="M49">
        <v>46</v>
      </c>
      <c r="N49">
        <v>118.125</v>
      </c>
      <c r="O49">
        <v>123.66562500000001</v>
      </c>
      <c r="P49">
        <v>124.875</v>
      </c>
      <c r="Q49">
        <v>21.82</v>
      </c>
      <c r="R49">
        <v>42.390099999999997</v>
      </c>
      <c r="S49">
        <v>26.3901</v>
      </c>
      <c r="T49">
        <v>0</v>
      </c>
      <c r="U49">
        <v>348.97500000000002</v>
      </c>
      <c r="V49">
        <v>20.73</v>
      </c>
      <c r="W49">
        <v>34.799309999999998</v>
      </c>
      <c r="X49">
        <v>147.26089999999999</v>
      </c>
      <c r="Y49">
        <v>0</v>
      </c>
      <c r="Z49">
        <v>6.5537999999999998</v>
      </c>
      <c r="AA49">
        <v>14.04936</v>
      </c>
      <c r="AB49">
        <v>26.34008</v>
      </c>
      <c r="AC49">
        <v>19.35568</v>
      </c>
      <c r="AD49">
        <v>36.591700000000003</v>
      </c>
      <c r="AE49">
        <v>49.436556000000003</v>
      </c>
      <c r="AF49">
        <v>8.8740000000000006</v>
      </c>
      <c r="AG49">
        <v>38.981999999999999</v>
      </c>
      <c r="AH49">
        <v>152.94049999999999</v>
      </c>
      <c r="AI49">
        <v>14.003</v>
      </c>
      <c r="AJ49">
        <v>0</v>
      </c>
      <c r="AK49">
        <v>50.379300000000001</v>
      </c>
      <c r="AL49">
        <v>79.364599999999996</v>
      </c>
      <c r="AM49">
        <v>0</v>
      </c>
      <c r="AN49">
        <v>0.91823999999999995</v>
      </c>
      <c r="AO49">
        <v>28.224</v>
      </c>
      <c r="AP49">
        <v>11.529</v>
      </c>
      <c r="AQ49">
        <v>0</v>
      </c>
      <c r="AR49">
        <v>44.16</v>
      </c>
      <c r="AS49">
        <v>30.939599999999999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73.430000000000007</v>
      </c>
      <c r="BA49">
        <f t="shared" si="1"/>
        <v>2563.8514510000005</v>
      </c>
      <c r="BB49">
        <v>46</v>
      </c>
      <c r="BD49">
        <v>24.07</v>
      </c>
      <c r="BE49">
        <v>3.81</v>
      </c>
      <c r="BF49">
        <v>0.76</v>
      </c>
      <c r="BG49">
        <v>4.04</v>
      </c>
      <c r="BH49">
        <v>5.81</v>
      </c>
      <c r="BI49">
        <v>7.17</v>
      </c>
      <c r="BJ49">
        <v>3.11</v>
      </c>
      <c r="BK49">
        <v>3.79</v>
      </c>
      <c r="BL49">
        <v>0.92</v>
      </c>
      <c r="BM49">
        <v>0</v>
      </c>
      <c r="BN49">
        <v>0.48</v>
      </c>
      <c r="BO49">
        <v>9.5500000000000007</v>
      </c>
      <c r="BP49">
        <v>3.98</v>
      </c>
      <c r="BQ49">
        <v>4.41</v>
      </c>
      <c r="BR49">
        <v>1.08</v>
      </c>
      <c r="BS49">
        <v>0.45</v>
      </c>
      <c r="BT49">
        <v>0</v>
      </c>
      <c r="BU49">
        <v>0</v>
      </c>
      <c r="BV49">
        <v>0</v>
      </c>
      <c r="BW49">
        <f t="shared" si="2"/>
        <v>73.430000000000007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215.5301</v>
      </c>
      <c r="L50">
        <v>592.22209999999995</v>
      </c>
      <c r="M50">
        <v>46</v>
      </c>
      <c r="N50">
        <v>118.125</v>
      </c>
      <c r="O50">
        <v>123.66562500000001</v>
      </c>
      <c r="P50">
        <v>124.875</v>
      </c>
      <c r="Q50">
        <v>21.82</v>
      </c>
      <c r="R50">
        <v>42.390099999999997</v>
      </c>
      <c r="S50">
        <v>26.3901</v>
      </c>
      <c r="T50">
        <v>0</v>
      </c>
      <c r="U50">
        <v>348.97500000000002</v>
      </c>
      <c r="V50">
        <v>20.73</v>
      </c>
      <c r="W50">
        <v>34.799309999999998</v>
      </c>
      <c r="X50">
        <v>147.26089999999999</v>
      </c>
      <c r="Y50">
        <v>0</v>
      </c>
      <c r="Z50">
        <v>6.5537999999999998</v>
      </c>
      <c r="AA50">
        <v>14.04936</v>
      </c>
      <c r="AB50">
        <v>26.34008</v>
      </c>
      <c r="AC50">
        <v>19.35568</v>
      </c>
      <c r="AD50">
        <v>36.591700000000003</v>
      </c>
      <c r="AE50">
        <v>49.436556000000003</v>
      </c>
      <c r="AF50">
        <v>8.8740000000000006</v>
      </c>
      <c r="AG50">
        <v>38.981999999999999</v>
      </c>
      <c r="AH50">
        <v>152.94049999999999</v>
      </c>
      <c r="AI50">
        <v>14.003</v>
      </c>
      <c r="AJ50">
        <v>0</v>
      </c>
      <c r="AK50">
        <v>50.379300000000001</v>
      </c>
      <c r="AL50">
        <v>79.364599999999996</v>
      </c>
      <c r="AM50">
        <v>0</v>
      </c>
      <c r="AN50">
        <v>0.91823999999999995</v>
      </c>
      <c r="AO50">
        <v>28.224</v>
      </c>
      <c r="AP50">
        <v>11.529</v>
      </c>
      <c r="AQ50">
        <v>0</v>
      </c>
      <c r="AR50">
        <v>44.16</v>
      </c>
      <c r="AS50">
        <v>30.939599999999999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73.430000000000007</v>
      </c>
      <c r="BA50">
        <f t="shared" si="1"/>
        <v>2563.8514510000005</v>
      </c>
      <c r="BB50">
        <v>47</v>
      </c>
      <c r="BD50">
        <v>24.07</v>
      </c>
      <c r="BE50">
        <v>3.81</v>
      </c>
      <c r="BF50">
        <v>0.76</v>
      </c>
      <c r="BG50">
        <v>4.04</v>
      </c>
      <c r="BH50">
        <v>5.81</v>
      </c>
      <c r="BI50">
        <v>7.17</v>
      </c>
      <c r="BJ50">
        <v>3.11</v>
      </c>
      <c r="BK50">
        <v>3.79</v>
      </c>
      <c r="BL50">
        <v>0.92</v>
      </c>
      <c r="BM50">
        <v>0</v>
      </c>
      <c r="BN50">
        <v>0.48</v>
      </c>
      <c r="BO50">
        <v>9.5500000000000007</v>
      </c>
      <c r="BP50">
        <v>3.98</v>
      </c>
      <c r="BQ50">
        <v>4.41</v>
      </c>
      <c r="BR50">
        <v>1.08</v>
      </c>
      <c r="BS50">
        <v>0.45</v>
      </c>
      <c r="BT50">
        <v>0</v>
      </c>
      <c r="BU50">
        <v>0</v>
      </c>
      <c r="BV50">
        <v>0</v>
      </c>
      <c r="BW50">
        <f t="shared" si="2"/>
        <v>73.430000000000007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215.5301</v>
      </c>
      <c r="L51">
        <v>592.22209999999995</v>
      </c>
      <c r="M51">
        <v>46</v>
      </c>
      <c r="N51">
        <v>118.125</v>
      </c>
      <c r="O51">
        <v>123.66562500000001</v>
      </c>
      <c r="P51">
        <v>124.875</v>
      </c>
      <c r="Q51">
        <v>21.82</v>
      </c>
      <c r="R51">
        <v>42.390099999999997</v>
      </c>
      <c r="S51">
        <v>26.3901</v>
      </c>
      <c r="T51">
        <v>0</v>
      </c>
      <c r="U51">
        <v>348.97500000000002</v>
      </c>
      <c r="V51">
        <v>20.73</v>
      </c>
      <c r="W51">
        <v>34.799309999999998</v>
      </c>
      <c r="X51">
        <v>147.26089999999999</v>
      </c>
      <c r="Y51">
        <v>0</v>
      </c>
      <c r="Z51">
        <v>6.5537999999999998</v>
      </c>
      <c r="AA51">
        <v>14.04936</v>
      </c>
      <c r="AB51">
        <v>26.34008</v>
      </c>
      <c r="AC51">
        <v>19.35568</v>
      </c>
      <c r="AD51">
        <v>36.591700000000003</v>
      </c>
      <c r="AE51">
        <v>49.436556000000003</v>
      </c>
      <c r="AF51">
        <v>8.8740000000000006</v>
      </c>
      <c r="AG51">
        <v>38.981999999999999</v>
      </c>
      <c r="AH51">
        <v>152.94049999999999</v>
      </c>
      <c r="AI51">
        <v>3.1825000000000001</v>
      </c>
      <c r="AJ51">
        <v>0</v>
      </c>
      <c r="AK51">
        <v>50.379300000000001</v>
      </c>
      <c r="AL51">
        <v>79.364599999999996</v>
      </c>
      <c r="AM51">
        <v>0</v>
      </c>
      <c r="AN51">
        <v>0.91823999999999995</v>
      </c>
      <c r="AO51">
        <v>28.224</v>
      </c>
      <c r="AP51">
        <v>11.529</v>
      </c>
      <c r="AQ51">
        <v>15.12</v>
      </c>
      <c r="AR51">
        <v>52.44</v>
      </c>
      <c r="AS51">
        <v>30.939599999999999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73.430000000000007</v>
      </c>
      <c r="BA51">
        <f t="shared" si="1"/>
        <v>2576.4309510000003</v>
      </c>
      <c r="BB51">
        <v>48</v>
      </c>
      <c r="BD51">
        <v>24.07</v>
      </c>
      <c r="BE51">
        <v>3.81</v>
      </c>
      <c r="BF51">
        <v>0.76</v>
      </c>
      <c r="BG51">
        <v>4.04</v>
      </c>
      <c r="BH51">
        <v>5.81</v>
      </c>
      <c r="BI51">
        <v>7.17</v>
      </c>
      <c r="BJ51">
        <v>3.11</v>
      </c>
      <c r="BK51">
        <v>3.79</v>
      </c>
      <c r="BL51">
        <v>0.92</v>
      </c>
      <c r="BM51">
        <v>0</v>
      </c>
      <c r="BN51">
        <v>0.48</v>
      </c>
      <c r="BO51">
        <v>9.5500000000000007</v>
      </c>
      <c r="BP51">
        <v>3.98</v>
      </c>
      <c r="BQ51">
        <v>4.41</v>
      </c>
      <c r="BR51">
        <v>1.08</v>
      </c>
      <c r="BS51">
        <v>0.45</v>
      </c>
      <c r="BT51">
        <v>0</v>
      </c>
      <c r="BU51">
        <v>0</v>
      </c>
      <c r="BV51">
        <v>0</v>
      </c>
      <c r="BW51">
        <f t="shared" si="2"/>
        <v>73.430000000000007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215.5301</v>
      </c>
      <c r="L52">
        <v>632.22209999999995</v>
      </c>
      <c r="M52">
        <v>46</v>
      </c>
      <c r="N52">
        <v>118.125</v>
      </c>
      <c r="O52">
        <v>123.66562500000001</v>
      </c>
      <c r="P52">
        <v>124.875</v>
      </c>
      <c r="Q52">
        <v>21.82</v>
      </c>
      <c r="R52">
        <v>42.390099999999997</v>
      </c>
      <c r="S52">
        <v>26.3901</v>
      </c>
      <c r="T52">
        <v>0</v>
      </c>
      <c r="U52">
        <v>348.97500000000002</v>
      </c>
      <c r="V52">
        <v>20.73</v>
      </c>
      <c r="W52">
        <v>34.799309999999998</v>
      </c>
      <c r="X52">
        <v>147.26089999999999</v>
      </c>
      <c r="Y52">
        <v>0</v>
      </c>
      <c r="Z52">
        <v>6.5537999999999998</v>
      </c>
      <c r="AA52">
        <v>14.04936</v>
      </c>
      <c r="AB52">
        <v>26.34008</v>
      </c>
      <c r="AC52">
        <v>19.35568</v>
      </c>
      <c r="AD52">
        <v>36.591700000000003</v>
      </c>
      <c r="AE52">
        <v>49.436556000000003</v>
      </c>
      <c r="AF52">
        <v>8.8740000000000006</v>
      </c>
      <c r="AG52">
        <v>38.981999999999999</v>
      </c>
      <c r="AH52">
        <v>152.94049999999999</v>
      </c>
      <c r="AI52">
        <v>3.1825000000000001</v>
      </c>
      <c r="AJ52">
        <v>0</v>
      </c>
      <c r="AK52">
        <v>50.379300000000001</v>
      </c>
      <c r="AL52">
        <v>79.364599999999996</v>
      </c>
      <c r="AM52">
        <v>0</v>
      </c>
      <c r="AN52">
        <v>0.91823999999999995</v>
      </c>
      <c r="AO52">
        <v>28.224</v>
      </c>
      <c r="AP52">
        <v>11.529</v>
      </c>
      <c r="AQ52">
        <v>15.12</v>
      </c>
      <c r="AR52">
        <v>52.44</v>
      </c>
      <c r="AS52">
        <v>30.939599999999999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73.430000000000007</v>
      </c>
      <c r="BA52">
        <f t="shared" si="1"/>
        <v>2616.4309509999998</v>
      </c>
      <c r="BB52">
        <v>49</v>
      </c>
      <c r="BD52">
        <v>24.07</v>
      </c>
      <c r="BE52">
        <v>3.81</v>
      </c>
      <c r="BF52">
        <v>0.76</v>
      </c>
      <c r="BG52">
        <v>4.04</v>
      </c>
      <c r="BH52">
        <v>5.81</v>
      </c>
      <c r="BI52">
        <v>7.17</v>
      </c>
      <c r="BJ52">
        <v>3.11</v>
      </c>
      <c r="BK52">
        <v>3.79</v>
      </c>
      <c r="BL52">
        <v>0.92</v>
      </c>
      <c r="BM52">
        <v>0</v>
      </c>
      <c r="BN52">
        <v>0.48</v>
      </c>
      <c r="BO52">
        <v>9.5500000000000007</v>
      </c>
      <c r="BP52">
        <v>3.98</v>
      </c>
      <c r="BQ52">
        <v>4.41</v>
      </c>
      <c r="BR52">
        <v>1.08</v>
      </c>
      <c r="BS52">
        <v>0.45</v>
      </c>
      <c r="BT52">
        <v>0</v>
      </c>
      <c r="BU52">
        <v>0</v>
      </c>
      <c r="BV52">
        <v>0</v>
      </c>
      <c r="BW52">
        <f t="shared" si="2"/>
        <v>73.430000000000007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215.5301</v>
      </c>
      <c r="L53">
        <v>632.22209999999995</v>
      </c>
      <c r="M53">
        <v>46</v>
      </c>
      <c r="N53">
        <v>118.125</v>
      </c>
      <c r="O53">
        <v>123.66562500000001</v>
      </c>
      <c r="P53">
        <v>124.875</v>
      </c>
      <c r="Q53">
        <v>21.82</v>
      </c>
      <c r="R53">
        <v>42.390099999999997</v>
      </c>
      <c r="S53">
        <v>26.3901</v>
      </c>
      <c r="T53">
        <v>0</v>
      </c>
      <c r="U53">
        <v>348.97500000000002</v>
      </c>
      <c r="V53">
        <v>20.73</v>
      </c>
      <c r="W53">
        <v>34.799309999999998</v>
      </c>
      <c r="X53">
        <v>147.26089999999999</v>
      </c>
      <c r="Y53">
        <v>0</v>
      </c>
      <c r="Z53">
        <v>6.5537999999999998</v>
      </c>
      <c r="AA53">
        <v>14.04936</v>
      </c>
      <c r="AB53">
        <v>26.34008</v>
      </c>
      <c r="AC53">
        <v>19.35568</v>
      </c>
      <c r="AD53">
        <v>36.591700000000003</v>
      </c>
      <c r="AE53">
        <v>49.436556000000003</v>
      </c>
      <c r="AF53">
        <v>8.8740000000000006</v>
      </c>
      <c r="AG53">
        <v>38.981999999999999</v>
      </c>
      <c r="AH53">
        <v>152.94049999999999</v>
      </c>
      <c r="AI53">
        <v>3.1825000000000001</v>
      </c>
      <c r="AJ53">
        <v>0</v>
      </c>
      <c r="AK53">
        <v>50.379300000000001</v>
      </c>
      <c r="AL53">
        <v>79.364599999999996</v>
      </c>
      <c r="AM53">
        <v>0</v>
      </c>
      <c r="AN53">
        <v>0.91823999999999995</v>
      </c>
      <c r="AO53">
        <v>28.224</v>
      </c>
      <c r="AP53">
        <v>11.529</v>
      </c>
      <c r="AQ53">
        <v>0</v>
      </c>
      <c r="AR53">
        <v>52.44</v>
      </c>
      <c r="AS53">
        <v>30.939599999999999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73.430000000000007</v>
      </c>
      <c r="BA53">
        <f t="shared" si="1"/>
        <v>2601.3109509999999</v>
      </c>
      <c r="BB53">
        <v>50</v>
      </c>
      <c r="BD53">
        <v>24.07</v>
      </c>
      <c r="BE53">
        <v>3.81</v>
      </c>
      <c r="BF53">
        <v>0.76</v>
      </c>
      <c r="BG53">
        <v>4.04</v>
      </c>
      <c r="BH53">
        <v>5.81</v>
      </c>
      <c r="BI53">
        <v>7.17</v>
      </c>
      <c r="BJ53">
        <v>3.11</v>
      </c>
      <c r="BK53">
        <v>3.79</v>
      </c>
      <c r="BL53">
        <v>0.92</v>
      </c>
      <c r="BM53">
        <v>0</v>
      </c>
      <c r="BN53">
        <v>0.48</v>
      </c>
      <c r="BO53">
        <v>9.5500000000000007</v>
      </c>
      <c r="BP53">
        <v>3.98</v>
      </c>
      <c r="BQ53">
        <v>4.41</v>
      </c>
      <c r="BR53">
        <v>1.08</v>
      </c>
      <c r="BS53">
        <v>0.45</v>
      </c>
      <c r="BT53">
        <v>0</v>
      </c>
      <c r="BU53">
        <v>0</v>
      </c>
      <c r="BV53">
        <v>0</v>
      </c>
      <c r="BW53">
        <f t="shared" si="2"/>
        <v>73.430000000000007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215.5301</v>
      </c>
      <c r="L54">
        <v>632.22209999999995</v>
      </c>
      <c r="M54">
        <v>46</v>
      </c>
      <c r="N54">
        <v>118.125</v>
      </c>
      <c r="O54">
        <v>123.66562500000001</v>
      </c>
      <c r="P54">
        <v>124.875</v>
      </c>
      <c r="Q54">
        <v>21.82</v>
      </c>
      <c r="R54">
        <v>42.390099999999997</v>
      </c>
      <c r="S54">
        <v>26.3901</v>
      </c>
      <c r="T54">
        <v>0</v>
      </c>
      <c r="U54">
        <v>348.97500000000002</v>
      </c>
      <c r="V54">
        <v>20.73</v>
      </c>
      <c r="W54">
        <v>34.799309999999998</v>
      </c>
      <c r="X54">
        <v>147.26089999999999</v>
      </c>
      <c r="Y54">
        <v>0</v>
      </c>
      <c r="Z54">
        <v>6.5537999999999998</v>
      </c>
      <c r="AA54">
        <v>14.04936</v>
      </c>
      <c r="AB54">
        <v>26.34008</v>
      </c>
      <c r="AC54">
        <v>19.35568</v>
      </c>
      <c r="AD54">
        <v>36.591700000000003</v>
      </c>
      <c r="AE54">
        <v>49.436556000000003</v>
      </c>
      <c r="AF54">
        <v>8.8740000000000006</v>
      </c>
      <c r="AG54">
        <v>38.981999999999999</v>
      </c>
      <c r="AH54">
        <v>152.94049999999999</v>
      </c>
      <c r="AI54">
        <v>3.1825000000000001</v>
      </c>
      <c r="AJ54">
        <v>0</v>
      </c>
      <c r="AK54">
        <v>50.379300000000001</v>
      </c>
      <c r="AL54">
        <v>79.364599999999996</v>
      </c>
      <c r="AM54">
        <v>0</v>
      </c>
      <c r="AN54">
        <v>0.91823999999999995</v>
      </c>
      <c r="AO54">
        <v>28.224</v>
      </c>
      <c r="AP54">
        <v>11.529</v>
      </c>
      <c r="AQ54">
        <v>0</v>
      </c>
      <c r="AR54">
        <v>52.44</v>
      </c>
      <c r="AS54">
        <v>30.939599999999999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73.27000000000001</v>
      </c>
      <c r="BA54">
        <f t="shared" si="1"/>
        <v>2601.1509510000001</v>
      </c>
      <c r="BB54">
        <v>51</v>
      </c>
      <c r="BD54">
        <v>24.07</v>
      </c>
      <c r="BE54">
        <v>3.81</v>
      </c>
      <c r="BF54">
        <v>0.76</v>
      </c>
      <c r="BG54">
        <v>4.04</v>
      </c>
      <c r="BH54">
        <v>5.81</v>
      </c>
      <c r="BI54">
        <v>7.17</v>
      </c>
      <c r="BJ54">
        <v>3.11</v>
      </c>
      <c r="BK54">
        <v>3.67</v>
      </c>
      <c r="BL54">
        <v>0.88</v>
      </c>
      <c r="BM54">
        <v>0</v>
      </c>
      <c r="BN54">
        <v>0.48</v>
      </c>
      <c r="BO54">
        <v>9.5500000000000007</v>
      </c>
      <c r="BP54">
        <v>3.98</v>
      </c>
      <c r="BQ54">
        <v>4.41</v>
      </c>
      <c r="BR54">
        <v>1.08</v>
      </c>
      <c r="BS54">
        <v>0.45</v>
      </c>
      <c r="BT54">
        <v>0</v>
      </c>
      <c r="BU54">
        <v>0</v>
      </c>
      <c r="BV54">
        <v>0</v>
      </c>
      <c r="BW54">
        <f t="shared" si="2"/>
        <v>73.27000000000001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215.5301</v>
      </c>
      <c r="L55">
        <v>446.97239999999999</v>
      </c>
      <c r="M55">
        <v>46</v>
      </c>
      <c r="N55">
        <v>118.125</v>
      </c>
      <c r="O55">
        <v>123.66562500000001</v>
      </c>
      <c r="P55">
        <v>124.875</v>
      </c>
      <c r="Q55">
        <v>21.82</v>
      </c>
      <c r="R55">
        <v>42.390099999999997</v>
      </c>
      <c r="S55">
        <v>26.3901</v>
      </c>
      <c r="T55">
        <v>0</v>
      </c>
      <c r="U55">
        <v>348.97500000000002</v>
      </c>
      <c r="V55">
        <v>20.73</v>
      </c>
      <c r="W55">
        <v>34.799309999999998</v>
      </c>
      <c r="X55">
        <v>147.26089999999999</v>
      </c>
      <c r="Y55">
        <v>0</v>
      </c>
      <c r="Z55">
        <v>6.5537999999999998</v>
      </c>
      <c r="AA55">
        <v>14.04936</v>
      </c>
      <c r="AB55">
        <v>26.34008</v>
      </c>
      <c r="AC55">
        <v>19.35568</v>
      </c>
      <c r="AD55">
        <v>36.591700000000003</v>
      </c>
      <c r="AE55">
        <v>49.436556000000003</v>
      </c>
      <c r="AF55">
        <v>8.8740000000000006</v>
      </c>
      <c r="AG55">
        <v>38.981999999999999</v>
      </c>
      <c r="AH55">
        <v>152.94049999999999</v>
      </c>
      <c r="AI55">
        <v>3.1825000000000001</v>
      </c>
      <c r="AJ55">
        <v>0</v>
      </c>
      <c r="AK55">
        <v>50.379300000000001</v>
      </c>
      <c r="AL55">
        <v>79.364599999999996</v>
      </c>
      <c r="AM55">
        <v>0</v>
      </c>
      <c r="AN55">
        <v>0.91823999999999995</v>
      </c>
      <c r="AO55">
        <v>28.224</v>
      </c>
      <c r="AP55">
        <v>11.529</v>
      </c>
      <c r="AQ55">
        <v>0</v>
      </c>
      <c r="AR55">
        <v>44.16</v>
      </c>
      <c r="AS55">
        <v>30.939599999999999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73.680000000000007</v>
      </c>
      <c r="BA55">
        <f t="shared" si="1"/>
        <v>2408.0312509999999</v>
      </c>
      <c r="BB55">
        <v>52</v>
      </c>
      <c r="BD55">
        <v>24.07</v>
      </c>
      <c r="BE55">
        <v>3.81</v>
      </c>
      <c r="BF55">
        <v>0.76</v>
      </c>
      <c r="BG55">
        <v>4.04</v>
      </c>
      <c r="BH55">
        <v>5.81</v>
      </c>
      <c r="BI55">
        <v>7.17</v>
      </c>
      <c r="BJ55">
        <v>3.11</v>
      </c>
      <c r="BK55">
        <v>4.08</v>
      </c>
      <c r="BL55">
        <v>0.88</v>
      </c>
      <c r="BM55">
        <v>0</v>
      </c>
      <c r="BN55">
        <v>0.48</v>
      </c>
      <c r="BO55">
        <v>9.5500000000000007</v>
      </c>
      <c r="BP55">
        <v>3.98</v>
      </c>
      <c r="BQ55">
        <v>4.41</v>
      </c>
      <c r="BR55">
        <v>1.08</v>
      </c>
      <c r="BS55">
        <v>0.45</v>
      </c>
      <c r="BT55">
        <v>0</v>
      </c>
      <c r="BU55">
        <v>0</v>
      </c>
      <c r="BV55">
        <v>0</v>
      </c>
      <c r="BW55">
        <f t="shared" si="2"/>
        <v>73.680000000000007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215.5301</v>
      </c>
      <c r="L56">
        <v>446.97239999999999</v>
      </c>
      <c r="M56">
        <v>46</v>
      </c>
      <c r="N56">
        <v>118.125</v>
      </c>
      <c r="O56">
        <v>123.66562500000001</v>
      </c>
      <c r="P56">
        <v>124.875</v>
      </c>
      <c r="Q56">
        <v>21.82</v>
      </c>
      <c r="R56">
        <v>42.390099999999997</v>
      </c>
      <c r="S56">
        <v>26.3901</v>
      </c>
      <c r="T56">
        <v>0</v>
      </c>
      <c r="U56">
        <v>348.97500000000002</v>
      </c>
      <c r="V56">
        <v>20.73</v>
      </c>
      <c r="W56">
        <v>34.799309999999998</v>
      </c>
      <c r="X56">
        <v>147.26089999999999</v>
      </c>
      <c r="Y56">
        <v>0</v>
      </c>
      <c r="Z56">
        <v>6.5537999999999998</v>
      </c>
      <c r="AA56">
        <v>14.04936</v>
      </c>
      <c r="AB56">
        <v>26.34008</v>
      </c>
      <c r="AC56">
        <v>19.35568</v>
      </c>
      <c r="AD56">
        <v>36.591700000000003</v>
      </c>
      <c r="AE56">
        <v>49.436556000000003</v>
      </c>
      <c r="AF56">
        <v>8.8740000000000006</v>
      </c>
      <c r="AG56">
        <v>38.981999999999999</v>
      </c>
      <c r="AH56">
        <v>152.94049999999999</v>
      </c>
      <c r="AI56">
        <v>3.1825000000000001</v>
      </c>
      <c r="AJ56">
        <v>0</v>
      </c>
      <c r="AK56">
        <v>50.379300000000001</v>
      </c>
      <c r="AL56">
        <v>79.364599999999996</v>
      </c>
      <c r="AM56">
        <v>0</v>
      </c>
      <c r="AN56">
        <v>0.91823999999999995</v>
      </c>
      <c r="AO56">
        <v>28.224</v>
      </c>
      <c r="AP56">
        <v>11.529</v>
      </c>
      <c r="AQ56">
        <v>0</v>
      </c>
      <c r="AR56">
        <v>44.16</v>
      </c>
      <c r="AS56">
        <v>30.939599999999999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73.680000000000007</v>
      </c>
      <c r="BA56">
        <f t="shared" si="1"/>
        <v>2408.0312509999999</v>
      </c>
      <c r="BB56">
        <v>53</v>
      </c>
      <c r="BD56">
        <v>24.07</v>
      </c>
      <c r="BE56">
        <v>3.81</v>
      </c>
      <c r="BF56">
        <v>0.76</v>
      </c>
      <c r="BG56">
        <v>4.04</v>
      </c>
      <c r="BH56">
        <v>5.81</v>
      </c>
      <c r="BI56">
        <v>7.17</v>
      </c>
      <c r="BJ56">
        <v>3.11</v>
      </c>
      <c r="BK56">
        <v>4.08</v>
      </c>
      <c r="BL56">
        <v>0.88</v>
      </c>
      <c r="BM56">
        <v>0</v>
      </c>
      <c r="BN56">
        <v>0.48</v>
      </c>
      <c r="BO56">
        <v>9.5500000000000007</v>
      </c>
      <c r="BP56">
        <v>3.98</v>
      </c>
      <c r="BQ56">
        <v>4.41</v>
      </c>
      <c r="BR56">
        <v>1.08</v>
      </c>
      <c r="BS56">
        <v>0.45</v>
      </c>
      <c r="BT56">
        <v>0</v>
      </c>
      <c r="BU56">
        <v>0</v>
      </c>
      <c r="BV56">
        <v>0</v>
      </c>
      <c r="BW56">
        <f t="shared" si="2"/>
        <v>73.680000000000007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215.5301</v>
      </c>
      <c r="L57">
        <v>542.22209999999995</v>
      </c>
      <c r="M57">
        <v>46</v>
      </c>
      <c r="N57">
        <v>118.125</v>
      </c>
      <c r="O57">
        <v>123.66562500000001</v>
      </c>
      <c r="P57">
        <v>124.875</v>
      </c>
      <c r="Q57">
        <v>21.82</v>
      </c>
      <c r="R57">
        <v>42.390099999999997</v>
      </c>
      <c r="S57">
        <v>26.3901</v>
      </c>
      <c r="T57">
        <v>0</v>
      </c>
      <c r="U57">
        <v>348.97500000000002</v>
      </c>
      <c r="V57">
        <v>20.73</v>
      </c>
      <c r="W57">
        <v>34.799309999999998</v>
      </c>
      <c r="X57">
        <v>147.26089999999999</v>
      </c>
      <c r="Y57">
        <v>0</v>
      </c>
      <c r="Z57">
        <v>6.5537999999999998</v>
      </c>
      <c r="AA57">
        <v>0</v>
      </c>
      <c r="AB57">
        <v>26.34008</v>
      </c>
      <c r="AC57">
        <v>19.35568</v>
      </c>
      <c r="AD57">
        <v>36.591700000000003</v>
      </c>
      <c r="AE57">
        <v>49.436556000000003</v>
      </c>
      <c r="AF57">
        <v>8.8740000000000006</v>
      </c>
      <c r="AG57">
        <v>38.981999999999999</v>
      </c>
      <c r="AH57">
        <v>152.94049999999999</v>
      </c>
      <c r="AI57">
        <v>3.1825000000000001</v>
      </c>
      <c r="AJ57">
        <v>0</v>
      </c>
      <c r="AK57">
        <v>50.379300000000001</v>
      </c>
      <c r="AL57">
        <v>79.364599999999996</v>
      </c>
      <c r="AM57">
        <v>0</v>
      </c>
      <c r="AN57">
        <v>0.91823999999999995</v>
      </c>
      <c r="AO57">
        <v>28.224</v>
      </c>
      <c r="AP57">
        <v>11.529</v>
      </c>
      <c r="AQ57">
        <v>0</v>
      </c>
      <c r="AR57">
        <v>44.16</v>
      </c>
      <c r="AS57">
        <v>30.939599999999999</v>
      </c>
      <c r="AT57">
        <v>14.787502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73.63</v>
      </c>
      <c r="BA57">
        <f t="shared" si="1"/>
        <v>2488.9722930000003</v>
      </c>
      <c r="BB57">
        <v>54</v>
      </c>
      <c r="BD57">
        <v>24.07</v>
      </c>
      <c r="BE57">
        <v>3.81</v>
      </c>
      <c r="BF57">
        <v>0.7</v>
      </c>
      <c r="BG57">
        <v>4.04</v>
      </c>
      <c r="BH57">
        <v>5.81</v>
      </c>
      <c r="BI57">
        <v>7.17</v>
      </c>
      <c r="BJ57">
        <v>3.11</v>
      </c>
      <c r="BK57">
        <v>4.08</v>
      </c>
      <c r="BL57">
        <v>0.88</v>
      </c>
      <c r="BM57">
        <v>0</v>
      </c>
      <c r="BN57">
        <v>0.48</v>
      </c>
      <c r="BO57">
        <v>9.5500000000000007</v>
      </c>
      <c r="BP57">
        <v>3.98</v>
      </c>
      <c r="BQ57">
        <v>4.41</v>
      </c>
      <c r="BR57">
        <v>1.08</v>
      </c>
      <c r="BS57">
        <v>0.46</v>
      </c>
      <c r="BT57">
        <v>0</v>
      </c>
      <c r="BU57">
        <v>0</v>
      </c>
      <c r="BV57">
        <v>0</v>
      </c>
      <c r="BW57">
        <f t="shared" si="2"/>
        <v>73.63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215.5301</v>
      </c>
      <c r="L58">
        <v>642.22209999999995</v>
      </c>
      <c r="M58">
        <v>46</v>
      </c>
      <c r="N58">
        <v>118.125</v>
      </c>
      <c r="O58">
        <v>123.66562500000001</v>
      </c>
      <c r="P58">
        <v>124.875</v>
      </c>
      <c r="Q58">
        <v>21.82</v>
      </c>
      <c r="R58">
        <v>42.390099999999997</v>
      </c>
      <c r="S58">
        <v>26.3901</v>
      </c>
      <c r="T58">
        <v>0</v>
      </c>
      <c r="U58">
        <v>348.97500000000002</v>
      </c>
      <c r="V58">
        <v>20.73</v>
      </c>
      <c r="W58">
        <v>34.799309999999998</v>
      </c>
      <c r="X58">
        <v>147.26089999999999</v>
      </c>
      <c r="Y58">
        <v>0</v>
      </c>
      <c r="Z58">
        <v>6.5537999999999998</v>
      </c>
      <c r="AA58">
        <v>0</v>
      </c>
      <c r="AB58">
        <v>26.34008</v>
      </c>
      <c r="AC58">
        <v>19.35568</v>
      </c>
      <c r="AD58">
        <v>36.591700000000003</v>
      </c>
      <c r="AE58">
        <v>49.436556000000003</v>
      </c>
      <c r="AF58">
        <v>8.8740000000000006</v>
      </c>
      <c r="AG58">
        <v>38.981999999999999</v>
      </c>
      <c r="AH58">
        <v>152.94049999999999</v>
      </c>
      <c r="AI58">
        <v>3.1825000000000001</v>
      </c>
      <c r="AJ58">
        <v>0</v>
      </c>
      <c r="AK58">
        <v>50.379300000000001</v>
      </c>
      <c r="AL58">
        <v>79.364599999999996</v>
      </c>
      <c r="AM58">
        <v>0</v>
      </c>
      <c r="AN58">
        <v>0.91823999999999995</v>
      </c>
      <c r="AO58">
        <v>28.224</v>
      </c>
      <c r="AP58">
        <v>11.529</v>
      </c>
      <c r="AQ58">
        <v>0</v>
      </c>
      <c r="AR58">
        <v>44.16</v>
      </c>
      <c r="AS58">
        <v>30.939599999999999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73.63</v>
      </c>
      <c r="BA58">
        <f t="shared" si="1"/>
        <v>2589.181591</v>
      </c>
      <c r="BB58">
        <v>55</v>
      </c>
      <c r="BD58">
        <v>24.07</v>
      </c>
      <c r="BE58">
        <v>3.81</v>
      </c>
      <c r="BF58">
        <v>0.7</v>
      </c>
      <c r="BG58">
        <v>4.04</v>
      </c>
      <c r="BH58">
        <v>5.81</v>
      </c>
      <c r="BI58">
        <v>7.17</v>
      </c>
      <c r="BJ58">
        <v>3.11</v>
      </c>
      <c r="BK58">
        <v>4.08</v>
      </c>
      <c r="BL58">
        <v>0.88</v>
      </c>
      <c r="BM58">
        <v>0</v>
      </c>
      <c r="BN58">
        <v>0.48</v>
      </c>
      <c r="BO58">
        <v>9.5500000000000007</v>
      </c>
      <c r="BP58">
        <v>3.98</v>
      </c>
      <c r="BQ58">
        <v>4.41</v>
      </c>
      <c r="BR58">
        <v>1.08</v>
      </c>
      <c r="BS58">
        <v>0.46</v>
      </c>
      <c r="BT58">
        <v>0</v>
      </c>
      <c r="BU58">
        <v>0</v>
      </c>
      <c r="BV58">
        <v>0</v>
      </c>
      <c r="BW58">
        <f t="shared" si="2"/>
        <v>73.63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215.5301</v>
      </c>
      <c r="L59">
        <v>653.15009999999995</v>
      </c>
      <c r="M59">
        <v>46</v>
      </c>
      <c r="N59">
        <v>118.125</v>
      </c>
      <c r="O59">
        <v>123.66562500000001</v>
      </c>
      <c r="P59">
        <v>124.875</v>
      </c>
      <c r="Q59">
        <v>21.82</v>
      </c>
      <c r="R59">
        <v>42.390099999999997</v>
      </c>
      <c r="S59">
        <v>26.3901</v>
      </c>
      <c r="T59">
        <v>0</v>
      </c>
      <c r="U59">
        <v>348.97500000000002</v>
      </c>
      <c r="V59">
        <v>20.73</v>
      </c>
      <c r="W59">
        <v>34.799309999999998</v>
      </c>
      <c r="X59">
        <v>147.26089999999999</v>
      </c>
      <c r="Y59">
        <v>0</v>
      </c>
      <c r="Z59">
        <v>13.1076</v>
      </c>
      <c r="AA59">
        <v>0</v>
      </c>
      <c r="AB59">
        <v>26.34008</v>
      </c>
      <c r="AC59">
        <v>19.35568</v>
      </c>
      <c r="AD59">
        <v>36.591700000000003</v>
      </c>
      <c r="AE59">
        <v>49.436556000000003</v>
      </c>
      <c r="AF59">
        <v>8.8740000000000006</v>
      </c>
      <c r="AG59">
        <v>38.981999999999999</v>
      </c>
      <c r="AH59">
        <v>152.94049999999999</v>
      </c>
      <c r="AI59">
        <v>3.1825000000000001</v>
      </c>
      <c r="AJ59">
        <v>0</v>
      </c>
      <c r="AK59">
        <v>50.379300000000001</v>
      </c>
      <c r="AL59">
        <v>79.364599999999996</v>
      </c>
      <c r="AM59">
        <v>0</v>
      </c>
      <c r="AN59">
        <v>0.91823999999999995</v>
      </c>
      <c r="AO59">
        <v>28.224</v>
      </c>
      <c r="AP59">
        <v>11.529</v>
      </c>
      <c r="AQ59">
        <v>0</v>
      </c>
      <c r="AR59">
        <v>44.16</v>
      </c>
      <c r="AS59">
        <v>30.939599999999999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73.63</v>
      </c>
      <c r="BA59">
        <f t="shared" si="1"/>
        <v>2606.663391</v>
      </c>
      <c r="BB59">
        <v>56</v>
      </c>
      <c r="BD59">
        <v>24.07</v>
      </c>
      <c r="BE59">
        <v>3.81</v>
      </c>
      <c r="BF59">
        <v>0.7</v>
      </c>
      <c r="BG59">
        <v>4.04</v>
      </c>
      <c r="BH59">
        <v>5.81</v>
      </c>
      <c r="BI59">
        <v>7.17</v>
      </c>
      <c r="BJ59">
        <v>3.11</v>
      </c>
      <c r="BK59">
        <v>4.08</v>
      </c>
      <c r="BL59">
        <v>0.88</v>
      </c>
      <c r="BM59">
        <v>0</v>
      </c>
      <c r="BN59">
        <v>0.48</v>
      </c>
      <c r="BO59">
        <v>9.5500000000000007</v>
      </c>
      <c r="BP59">
        <v>3.98</v>
      </c>
      <c r="BQ59">
        <v>4.41</v>
      </c>
      <c r="BR59">
        <v>1.08</v>
      </c>
      <c r="BS59">
        <v>0.46</v>
      </c>
      <c r="BT59">
        <v>0</v>
      </c>
      <c r="BU59">
        <v>0</v>
      </c>
      <c r="BV59">
        <v>0</v>
      </c>
      <c r="BW59">
        <f t="shared" si="2"/>
        <v>73.63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215.5301</v>
      </c>
      <c r="L60">
        <v>653.15009999999995</v>
      </c>
      <c r="M60">
        <v>46</v>
      </c>
      <c r="N60">
        <v>118.125</v>
      </c>
      <c r="O60">
        <v>123.66562500000001</v>
      </c>
      <c r="P60">
        <v>124.875</v>
      </c>
      <c r="Q60">
        <v>21.82</v>
      </c>
      <c r="R60">
        <v>42.390099999999997</v>
      </c>
      <c r="S60">
        <v>26.3901</v>
      </c>
      <c r="T60">
        <v>0</v>
      </c>
      <c r="U60">
        <v>348.97500000000002</v>
      </c>
      <c r="V60">
        <v>20.73</v>
      </c>
      <c r="W60">
        <v>34.799309999999998</v>
      </c>
      <c r="X60">
        <v>147.26089999999999</v>
      </c>
      <c r="Y60">
        <v>0</v>
      </c>
      <c r="Z60">
        <v>13.1076</v>
      </c>
      <c r="AA60">
        <v>0</v>
      </c>
      <c r="AB60">
        <v>26.34008</v>
      </c>
      <c r="AC60">
        <v>19.35568</v>
      </c>
      <c r="AD60">
        <v>36.591700000000003</v>
      </c>
      <c r="AE60">
        <v>49.436556000000003</v>
      </c>
      <c r="AF60">
        <v>8.8740000000000006</v>
      </c>
      <c r="AG60">
        <v>38.981999999999999</v>
      </c>
      <c r="AH60">
        <v>152.94049999999999</v>
      </c>
      <c r="AI60">
        <v>3.1825000000000001</v>
      </c>
      <c r="AJ60">
        <v>0</v>
      </c>
      <c r="AK60">
        <v>50.379300000000001</v>
      </c>
      <c r="AL60">
        <v>79.364599999999996</v>
      </c>
      <c r="AM60">
        <v>0</v>
      </c>
      <c r="AN60">
        <v>0.91823999999999995</v>
      </c>
      <c r="AO60">
        <v>28.224</v>
      </c>
      <c r="AP60">
        <v>11.529</v>
      </c>
      <c r="AQ60">
        <v>0</v>
      </c>
      <c r="AR60">
        <v>44.16</v>
      </c>
      <c r="AS60">
        <v>30.939599999999999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73.63</v>
      </c>
      <c r="BA60">
        <f t="shared" si="1"/>
        <v>2606.663391</v>
      </c>
      <c r="BB60">
        <v>57</v>
      </c>
      <c r="BD60">
        <v>24.07</v>
      </c>
      <c r="BE60">
        <v>3.81</v>
      </c>
      <c r="BF60">
        <v>0.7</v>
      </c>
      <c r="BG60">
        <v>4.04</v>
      </c>
      <c r="BH60">
        <v>5.81</v>
      </c>
      <c r="BI60">
        <v>7.17</v>
      </c>
      <c r="BJ60">
        <v>3.11</v>
      </c>
      <c r="BK60">
        <v>4.08</v>
      </c>
      <c r="BL60">
        <v>0.88</v>
      </c>
      <c r="BM60">
        <v>0</v>
      </c>
      <c r="BN60">
        <v>0.48</v>
      </c>
      <c r="BO60">
        <v>9.5500000000000007</v>
      </c>
      <c r="BP60">
        <v>3.98</v>
      </c>
      <c r="BQ60">
        <v>4.41</v>
      </c>
      <c r="BR60">
        <v>1.08</v>
      </c>
      <c r="BS60">
        <v>0.46</v>
      </c>
      <c r="BT60">
        <v>0</v>
      </c>
      <c r="BU60">
        <v>0</v>
      </c>
      <c r="BV60">
        <v>0</v>
      </c>
      <c r="BW60">
        <f t="shared" si="2"/>
        <v>73.63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215.5301</v>
      </c>
      <c r="L61">
        <v>653.15009999999995</v>
      </c>
      <c r="M61">
        <v>46</v>
      </c>
      <c r="N61">
        <v>118.125</v>
      </c>
      <c r="O61">
        <v>123.66562500000001</v>
      </c>
      <c r="P61">
        <v>124.875</v>
      </c>
      <c r="Q61">
        <v>21.82</v>
      </c>
      <c r="R61">
        <v>42.390099999999997</v>
      </c>
      <c r="S61">
        <v>26.3901</v>
      </c>
      <c r="T61">
        <v>0</v>
      </c>
      <c r="U61">
        <v>348.97500000000002</v>
      </c>
      <c r="V61">
        <v>20.73</v>
      </c>
      <c r="W61">
        <v>34.799309999999998</v>
      </c>
      <c r="X61">
        <v>147.26089999999999</v>
      </c>
      <c r="Y61">
        <v>0</v>
      </c>
      <c r="Z61">
        <v>13.1076</v>
      </c>
      <c r="AA61">
        <v>0</v>
      </c>
      <c r="AB61">
        <v>26.34008</v>
      </c>
      <c r="AC61">
        <v>19.35568</v>
      </c>
      <c r="AD61">
        <v>36.591700000000003</v>
      </c>
      <c r="AE61">
        <v>49.436556000000003</v>
      </c>
      <c r="AF61">
        <v>8.8740000000000006</v>
      </c>
      <c r="AG61">
        <v>38.981999999999999</v>
      </c>
      <c r="AH61">
        <v>152.94049999999999</v>
      </c>
      <c r="AI61">
        <v>3.1825000000000001</v>
      </c>
      <c r="AJ61">
        <v>0</v>
      </c>
      <c r="AK61">
        <v>50.379300000000001</v>
      </c>
      <c r="AL61">
        <v>79.364599999999996</v>
      </c>
      <c r="AM61">
        <v>0</v>
      </c>
      <c r="AN61">
        <v>0.91823999999999995</v>
      </c>
      <c r="AO61">
        <v>28.224</v>
      </c>
      <c r="AP61">
        <v>11.529</v>
      </c>
      <c r="AQ61">
        <v>0</v>
      </c>
      <c r="AR61">
        <v>26.495999999999999</v>
      </c>
      <c r="AS61">
        <v>26.904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73.63</v>
      </c>
      <c r="BA61">
        <f t="shared" si="1"/>
        <v>2584.9637910000001</v>
      </c>
      <c r="BB61">
        <v>58</v>
      </c>
      <c r="BD61">
        <v>24.07</v>
      </c>
      <c r="BE61">
        <v>3.81</v>
      </c>
      <c r="BF61">
        <v>0.7</v>
      </c>
      <c r="BG61">
        <v>4.04</v>
      </c>
      <c r="BH61">
        <v>5.81</v>
      </c>
      <c r="BI61">
        <v>7.17</v>
      </c>
      <c r="BJ61">
        <v>3.11</v>
      </c>
      <c r="BK61">
        <v>4.08</v>
      </c>
      <c r="BL61">
        <v>0.88</v>
      </c>
      <c r="BM61">
        <v>0</v>
      </c>
      <c r="BN61">
        <v>0.48</v>
      </c>
      <c r="BO61">
        <v>9.5500000000000007</v>
      </c>
      <c r="BP61">
        <v>3.98</v>
      </c>
      <c r="BQ61">
        <v>4.41</v>
      </c>
      <c r="BR61">
        <v>1.08</v>
      </c>
      <c r="BS61">
        <v>0.46</v>
      </c>
      <c r="BT61">
        <v>0</v>
      </c>
      <c r="BU61">
        <v>0</v>
      </c>
      <c r="BV61">
        <v>0</v>
      </c>
      <c r="BW61">
        <f t="shared" si="2"/>
        <v>73.63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215.5301</v>
      </c>
      <c r="L62">
        <v>653.15009999999995</v>
      </c>
      <c r="M62">
        <v>46</v>
      </c>
      <c r="N62">
        <v>118.125</v>
      </c>
      <c r="O62">
        <v>123.66562500000001</v>
      </c>
      <c r="P62">
        <v>124.875</v>
      </c>
      <c r="Q62">
        <v>21.82</v>
      </c>
      <c r="R62">
        <v>42.390099999999997</v>
      </c>
      <c r="S62">
        <v>26.3901</v>
      </c>
      <c r="T62">
        <v>0</v>
      </c>
      <c r="U62">
        <v>348.97500000000002</v>
      </c>
      <c r="V62">
        <v>20.73</v>
      </c>
      <c r="W62">
        <v>34.799309999999998</v>
      </c>
      <c r="X62">
        <v>147.26089999999999</v>
      </c>
      <c r="Y62">
        <v>0</v>
      </c>
      <c r="Z62">
        <v>13.1076</v>
      </c>
      <c r="AA62">
        <v>0</v>
      </c>
      <c r="AB62">
        <v>26.34008</v>
      </c>
      <c r="AC62">
        <v>19.35568</v>
      </c>
      <c r="AD62">
        <v>36.591700000000003</v>
      </c>
      <c r="AE62">
        <v>49.436556000000003</v>
      </c>
      <c r="AF62">
        <v>8.8740000000000006</v>
      </c>
      <c r="AG62">
        <v>38.981999999999999</v>
      </c>
      <c r="AH62">
        <v>152.94049999999999</v>
      </c>
      <c r="AI62">
        <v>3.1825000000000001</v>
      </c>
      <c r="AJ62">
        <v>0</v>
      </c>
      <c r="AK62">
        <v>50.379300000000001</v>
      </c>
      <c r="AL62">
        <v>79.364599999999996</v>
      </c>
      <c r="AM62">
        <v>0</v>
      </c>
      <c r="AN62">
        <v>0.91823999999999995</v>
      </c>
      <c r="AO62">
        <v>28.224</v>
      </c>
      <c r="AP62">
        <v>11.529</v>
      </c>
      <c r="AQ62">
        <v>0</v>
      </c>
      <c r="AR62">
        <v>26.495999999999999</v>
      </c>
      <c r="AS62">
        <v>26.904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73.529999999999987</v>
      </c>
      <c r="BA62">
        <f t="shared" si="1"/>
        <v>2584.8637910000002</v>
      </c>
      <c r="BB62">
        <v>59</v>
      </c>
      <c r="BD62">
        <v>24.07</v>
      </c>
      <c r="BE62">
        <v>3.81</v>
      </c>
      <c r="BF62">
        <v>0.7</v>
      </c>
      <c r="BG62">
        <v>4.04</v>
      </c>
      <c r="BH62">
        <v>5.81</v>
      </c>
      <c r="BI62">
        <v>7.17</v>
      </c>
      <c r="BJ62">
        <v>3.11</v>
      </c>
      <c r="BK62">
        <v>4</v>
      </c>
      <c r="BL62">
        <v>0.86</v>
      </c>
      <c r="BM62">
        <v>0</v>
      </c>
      <c r="BN62">
        <v>0.48</v>
      </c>
      <c r="BO62">
        <v>9.5500000000000007</v>
      </c>
      <c r="BP62">
        <v>3.98</v>
      </c>
      <c r="BQ62">
        <v>4.41</v>
      </c>
      <c r="BR62">
        <v>1.08</v>
      </c>
      <c r="BS62">
        <v>0.46</v>
      </c>
      <c r="BT62">
        <v>0</v>
      </c>
      <c r="BU62">
        <v>0</v>
      </c>
      <c r="BV62">
        <v>0</v>
      </c>
      <c r="BW62">
        <f t="shared" si="2"/>
        <v>73.529999999999987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215.5301</v>
      </c>
      <c r="L63">
        <v>653.15009999999995</v>
      </c>
      <c r="M63">
        <v>46</v>
      </c>
      <c r="N63">
        <v>118.125</v>
      </c>
      <c r="O63">
        <v>123.66562500000001</v>
      </c>
      <c r="P63">
        <v>124.875</v>
      </c>
      <c r="Q63">
        <v>21.82</v>
      </c>
      <c r="R63">
        <v>42.390099999999997</v>
      </c>
      <c r="S63">
        <v>26.3901</v>
      </c>
      <c r="T63">
        <v>0</v>
      </c>
      <c r="U63">
        <v>348.97500000000002</v>
      </c>
      <c r="V63">
        <v>20.73</v>
      </c>
      <c r="W63">
        <v>34.799309999999998</v>
      </c>
      <c r="X63">
        <v>147.26089999999999</v>
      </c>
      <c r="Y63">
        <v>0</v>
      </c>
      <c r="Z63">
        <v>13.1076</v>
      </c>
      <c r="AA63">
        <v>0</v>
      </c>
      <c r="AB63">
        <v>26.34008</v>
      </c>
      <c r="AC63">
        <v>19.35568</v>
      </c>
      <c r="AD63">
        <v>36.591700000000003</v>
      </c>
      <c r="AE63">
        <v>49.436556000000003</v>
      </c>
      <c r="AF63">
        <v>8.8740000000000006</v>
      </c>
      <c r="AG63">
        <v>38.981999999999999</v>
      </c>
      <c r="AH63">
        <v>152.94049999999999</v>
      </c>
      <c r="AI63">
        <v>3.1825000000000001</v>
      </c>
      <c r="AJ63">
        <v>0</v>
      </c>
      <c r="AK63">
        <v>50.379300000000001</v>
      </c>
      <c r="AL63">
        <v>79.364599999999996</v>
      </c>
      <c r="AM63">
        <v>5.2786799999999996</v>
      </c>
      <c r="AN63">
        <v>0.91823999999999995</v>
      </c>
      <c r="AO63">
        <v>28.224</v>
      </c>
      <c r="AP63">
        <v>11.529</v>
      </c>
      <c r="AQ63">
        <v>0</v>
      </c>
      <c r="AR63">
        <v>44.16</v>
      </c>
      <c r="AS63">
        <v>30.266999999999999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73.529999999999987</v>
      </c>
      <c r="BA63">
        <f t="shared" si="1"/>
        <v>2611.1694709999997</v>
      </c>
      <c r="BB63">
        <v>60</v>
      </c>
      <c r="BD63">
        <v>24.07</v>
      </c>
      <c r="BE63">
        <v>3.81</v>
      </c>
      <c r="BF63">
        <v>0.7</v>
      </c>
      <c r="BG63">
        <v>4.04</v>
      </c>
      <c r="BH63">
        <v>5.81</v>
      </c>
      <c r="BI63">
        <v>7.17</v>
      </c>
      <c r="BJ63">
        <v>3.11</v>
      </c>
      <c r="BK63">
        <v>4</v>
      </c>
      <c r="BL63">
        <v>0.86</v>
      </c>
      <c r="BM63">
        <v>0</v>
      </c>
      <c r="BN63">
        <v>0.48</v>
      </c>
      <c r="BO63">
        <v>9.5500000000000007</v>
      </c>
      <c r="BP63">
        <v>3.98</v>
      </c>
      <c r="BQ63">
        <v>4.41</v>
      </c>
      <c r="BR63">
        <v>1.08</v>
      </c>
      <c r="BS63">
        <v>0.46</v>
      </c>
      <c r="BT63">
        <v>0</v>
      </c>
      <c r="BU63">
        <v>0</v>
      </c>
      <c r="BV63">
        <v>0</v>
      </c>
      <c r="BW63">
        <f t="shared" si="2"/>
        <v>73.529999999999987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215.5301</v>
      </c>
      <c r="L64">
        <v>653.15009999999995</v>
      </c>
      <c r="M64">
        <v>46</v>
      </c>
      <c r="N64">
        <v>118.125</v>
      </c>
      <c r="O64">
        <v>123.66562500000001</v>
      </c>
      <c r="P64">
        <v>124.875</v>
      </c>
      <c r="Q64">
        <v>21.82</v>
      </c>
      <c r="R64">
        <v>42.390099999999997</v>
      </c>
      <c r="S64">
        <v>26.3901</v>
      </c>
      <c r="T64">
        <v>0</v>
      </c>
      <c r="U64">
        <v>348.97500000000002</v>
      </c>
      <c r="V64">
        <v>20.73</v>
      </c>
      <c r="W64">
        <v>34.799309999999998</v>
      </c>
      <c r="X64">
        <v>147.26089999999999</v>
      </c>
      <c r="Y64">
        <v>0</v>
      </c>
      <c r="Z64">
        <v>13.1076</v>
      </c>
      <c r="AA64">
        <v>0</v>
      </c>
      <c r="AB64">
        <v>26.34008</v>
      </c>
      <c r="AC64">
        <v>19.35568</v>
      </c>
      <c r="AD64">
        <v>36.591700000000003</v>
      </c>
      <c r="AE64">
        <v>49.436556000000003</v>
      </c>
      <c r="AF64">
        <v>8.8740000000000006</v>
      </c>
      <c r="AG64">
        <v>38.981999999999999</v>
      </c>
      <c r="AH64">
        <v>152.94049999999999</v>
      </c>
      <c r="AI64">
        <v>3.1825000000000001</v>
      </c>
      <c r="AJ64">
        <v>0</v>
      </c>
      <c r="AK64">
        <v>50.379300000000001</v>
      </c>
      <c r="AL64">
        <v>79.364599999999996</v>
      </c>
      <c r="AM64">
        <v>5.2786799999999996</v>
      </c>
      <c r="AN64">
        <v>0.91823999999999995</v>
      </c>
      <c r="AO64">
        <v>28.224</v>
      </c>
      <c r="AP64">
        <v>11.529</v>
      </c>
      <c r="AQ64">
        <v>0</v>
      </c>
      <c r="AR64">
        <v>44.16</v>
      </c>
      <c r="AS64">
        <v>30.266999999999999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73.529999999999987</v>
      </c>
      <c r="BA64">
        <f t="shared" si="1"/>
        <v>2611.1694709999997</v>
      </c>
      <c r="BB64">
        <v>61</v>
      </c>
      <c r="BD64">
        <v>24.07</v>
      </c>
      <c r="BE64">
        <v>3.81</v>
      </c>
      <c r="BF64">
        <v>0.7</v>
      </c>
      <c r="BG64">
        <v>4.04</v>
      </c>
      <c r="BH64">
        <v>5.81</v>
      </c>
      <c r="BI64">
        <v>7.17</v>
      </c>
      <c r="BJ64">
        <v>3.11</v>
      </c>
      <c r="BK64">
        <v>4</v>
      </c>
      <c r="BL64">
        <v>0.86</v>
      </c>
      <c r="BM64">
        <v>0</v>
      </c>
      <c r="BN64">
        <v>0.48</v>
      </c>
      <c r="BO64">
        <v>9.5500000000000007</v>
      </c>
      <c r="BP64">
        <v>3.98</v>
      </c>
      <c r="BQ64">
        <v>4.41</v>
      </c>
      <c r="BR64">
        <v>1.08</v>
      </c>
      <c r="BS64">
        <v>0.46</v>
      </c>
      <c r="BT64">
        <v>0</v>
      </c>
      <c r="BU64">
        <v>0</v>
      </c>
      <c r="BV64">
        <v>0</v>
      </c>
      <c r="BW64">
        <f t="shared" si="2"/>
        <v>73.529999999999987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215.5301</v>
      </c>
      <c r="L65">
        <v>653.15009999999995</v>
      </c>
      <c r="M65">
        <v>46</v>
      </c>
      <c r="N65">
        <v>118.125</v>
      </c>
      <c r="O65">
        <v>123.66562500000001</v>
      </c>
      <c r="P65">
        <v>124.875</v>
      </c>
      <c r="Q65">
        <v>21.82</v>
      </c>
      <c r="R65">
        <v>42.390099999999997</v>
      </c>
      <c r="S65">
        <v>26.3901</v>
      </c>
      <c r="T65">
        <v>0</v>
      </c>
      <c r="U65">
        <v>348.97500000000002</v>
      </c>
      <c r="V65">
        <v>20.73</v>
      </c>
      <c r="W65">
        <v>34.799309999999998</v>
      </c>
      <c r="X65">
        <v>147.26089999999999</v>
      </c>
      <c r="Y65">
        <v>0</v>
      </c>
      <c r="Z65">
        <v>13.1076</v>
      </c>
      <c r="AA65">
        <v>0</v>
      </c>
      <c r="AB65">
        <v>26.34008</v>
      </c>
      <c r="AC65">
        <v>19.35568</v>
      </c>
      <c r="AD65">
        <v>36.591700000000003</v>
      </c>
      <c r="AE65">
        <v>49.436556000000003</v>
      </c>
      <c r="AF65">
        <v>8.8740000000000006</v>
      </c>
      <c r="AG65">
        <v>38.981999999999999</v>
      </c>
      <c r="AH65">
        <v>152.94049999999999</v>
      </c>
      <c r="AI65">
        <v>3.1825000000000001</v>
      </c>
      <c r="AJ65">
        <v>0</v>
      </c>
      <c r="AK65">
        <v>50.379300000000001</v>
      </c>
      <c r="AL65">
        <v>79.364599999999996</v>
      </c>
      <c r="AM65">
        <v>5.2786799999999996</v>
      </c>
      <c r="AN65">
        <v>0.91823999999999995</v>
      </c>
      <c r="AO65">
        <v>28.224</v>
      </c>
      <c r="AP65">
        <v>11.529</v>
      </c>
      <c r="AQ65">
        <v>0</v>
      </c>
      <c r="AR65">
        <v>44.16</v>
      </c>
      <c r="AS65">
        <v>30.266999999999999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73.47999999999999</v>
      </c>
      <c r="BA65">
        <f t="shared" si="1"/>
        <v>2611.1194709999995</v>
      </c>
      <c r="BB65">
        <v>62</v>
      </c>
      <c r="BD65">
        <v>24.07</v>
      </c>
      <c r="BE65">
        <v>3.81</v>
      </c>
      <c r="BF65">
        <v>0.65</v>
      </c>
      <c r="BG65">
        <v>4.04</v>
      </c>
      <c r="BH65">
        <v>5.81</v>
      </c>
      <c r="BI65">
        <v>7.17</v>
      </c>
      <c r="BJ65">
        <v>3.11</v>
      </c>
      <c r="BK65">
        <v>4</v>
      </c>
      <c r="BL65">
        <v>0.86</v>
      </c>
      <c r="BM65">
        <v>0</v>
      </c>
      <c r="BN65">
        <v>0.48</v>
      </c>
      <c r="BO65">
        <v>9.5500000000000007</v>
      </c>
      <c r="BP65">
        <v>3.98</v>
      </c>
      <c r="BQ65">
        <v>4.41</v>
      </c>
      <c r="BR65">
        <v>1.08</v>
      </c>
      <c r="BS65">
        <v>0.46</v>
      </c>
      <c r="BT65">
        <v>0</v>
      </c>
      <c r="BU65">
        <v>0</v>
      </c>
      <c r="BV65">
        <v>0</v>
      </c>
      <c r="BW65">
        <f t="shared" si="2"/>
        <v>73.47999999999999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215.5301</v>
      </c>
      <c r="L66">
        <v>653.15009999999995</v>
      </c>
      <c r="M66">
        <v>46</v>
      </c>
      <c r="N66">
        <v>118.125</v>
      </c>
      <c r="O66">
        <v>123.66562500000001</v>
      </c>
      <c r="P66">
        <v>124.875</v>
      </c>
      <c r="Q66">
        <v>21.82</v>
      </c>
      <c r="R66">
        <v>42.390099999999997</v>
      </c>
      <c r="S66">
        <v>26.3901</v>
      </c>
      <c r="T66">
        <v>0</v>
      </c>
      <c r="U66">
        <v>348.97500000000002</v>
      </c>
      <c r="V66">
        <v>20.73</v>
      </c>
      <c r="W66">
        <v>34.799309999999998</v>
      </c>
      <c r="X66">
        <v>147.26089999999999</v>
      </c>
      <c r="Y66">
        <v>0</v>
      </c>
      <c r="Z66">
        <v>13.1076</v>
      </c>
      <c r="AA66">
        <v>0</v>
      </c>
      <c r="AB66">
        <v>26.34008</v>
      </c>
      <c r="AC66">
        <v>19.35568</v>
      </c>
      <c r="AD66">
        <v>36.591700000000003</v>
      </c>
      <c r="AE66">
        <v>49.436556000000003</v>
      </c>
      <c r="AF66">
        <v>8.8740000000000006</v>
      </c>
      <c r="AG66">
        <v>38.981999999999999</v>
      </c>
      <c r="AH66">
        <v>152.94049999999999</v>
      </c>
      <c r="AI66">
        <v>3.1825000000000001</v>
      </c>
      <c r="AJ66">
        <v>0</v>
      </c>
      <c r="AK66">
        <v>50.379300000000001</v>
      </c>
      <c r="AL66">
        <v>79.364599999999996</v>
      </c>
      <c r="AM66">
        <v>10.557359999999999</v>
      </c>
      <c r="AN66">
        <v>0.91823999999999995</v>
      </c>
      <c r="AO66">
        <v>28.224</v>
      </c>
      <c r="AP66">
        <v>11.529</v>
      </c>
      <c r="AQ66">
        <v>0</v>
      </c>
      <c r="AR66">
        <v>44.16</v>
      </c>
      <c r="AS66">
        <v>30.266999999999999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73.529999999999987</v>
      </c>
      <c r="BA66">
        <f t="shared" si="1"/>
        <v>2616.4481509999996</v>
      </c>
      <c r="BB66">
        <v>63</v>
      </c>
      <c r="BD66">
        <v>24.07</v>
      </c>
      <c r="BE66">
        <v>3.81</v>
      </c>
      <c r="BF66">
        <v>0.7</v>
      </c>
      <c r="BG66">
        <v>4.04</v>
      </c>
      <c r="BH66">
        <v>5.81</v>
      </c>
      <c r="BI66">
        <v>7.17</v>
      </c>
      <c r="BJ66">
        <v>3.11</v>
      </c>
      <c r="BK66">
        <v>4</v>
      </c>
      <c r="BL66">
        <v>0.86</v>
      </c>
      <c r="BM66">
        <v>0</v>
      </c>
      <c r="BN66">
        <v>0.48</v>
      </c>
      <c r="BO66">
        <v>9.5500000000000007</v>
      </c>
      <c r="BP66">
        <v>3.98</v>
      </c>
      <c r="BQ66">
        <v>4.41</v>
      </c>
      <c r="BR66">
        <v>1.08</v>
      </c>
      <c r="BS66">
        <v>0.46</v>
      </c>
      <c r="BT66">
        <v>0</v>
      </c>
      <c r="BU66">
        <v>0</v>
      </c>
      <c r="BV66">
        <v>0</v>
      </c>
      <c r="BW66">
        <f t="shared" si="2"/>
        <v>73.529999999999987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1.67</v>
      </c>
      <c r="H67">
        <v>0</v>
      </c>
      <c r="I67">
        <v>0</v>
      </c>
      <c r="J67">
        <v>0</v>
      </c>
      <c r="K67">
        <v>215.5301</v>
      </c>
      <c r="L67">
        <v>653.15009999999995</v>
      </c>
      <c r="M67">
        <v>46</v>
      </c>
      <c r="N67">
        <v>118.125</v>
      </c>
      <c r="O67">
        <v>123.66562500000001</v>
      </c>
      <c r="P67">
        <v>124.875</v>
      </c>
      <c r="Q67">
        <v>21.82</v>
      </c>
      <c r="R67">
        <v>42.390099999999997</v>
      </c>
      <c r="S67">
        <v>26.3901</v>
      </c>
      <c r="T67">
        <v>0</v>
      </c>
      <c r="U67">
        <v>348.97500000000002</v>
      </c>
      <c r="V67">
        <v>20.73</v>
      </c>
      <c r="W67">
        <v>34.799309999999998</v>
      </c>
      <c r="X67">
        <v>147.26089999999999</v>
      </c>
      <c r="Y67">
        <v>0</v>
      </c>
      <c r="Z67">
        <v>13.1076</v>
      </c>
      <c r="AA67">
        <v>0</v>
      </c>
      <c r="AB67">
        <v>26.34008</v>
      </c>
      <c r="AC67">
        <v>19.35568</v>
      </c>
      <c r="AD67">
        <v>36.591700000000003</v>
      </c>
      <c r="AE67">
        <v>49.436556000000003</v>
      </c>
      <c r="AF67">
        <v>8.8740000000000006</v>
      </c>
      <c r="AG67">
        <v>38.981999999999999</v>
      </c>
      <c r="AH67">
        <v>152.94049999999999</v>
      </c>
      <c r="AI67">
        <v>3.1825000000000001</v>
      </c>
      <c r="AJ67">
        <v>0</v>
      </c>
      <c r="AK67">
        <v>50.379300000000001</v>
      </c>
      <c r="AL67">
        <v>79.364599999999996</v>
      </c>
      <c r="AM67">
        <v>10.557359999999999</v>
      </c>
      <c r="AN67">
        <v>0.91823999999999995</v>
      </c>
      <c r="AO67">
        <v>28.224</v>
      </c>
      <c r="AP67">
        <v>11.529</v>
      </c>
      <c r="AQ67">
        <v>0</v>
      </c>
      <c r="AR67">
        <v>44.16</v>
      </c>
      <c r="AS67">
        <v>30.266999999999999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73.5</v>
      </c>
      <c r="BA67">
        <f t="shared" si="1"/>
        <v>2618.0881509999995</v>
      </c>
      <c r="BB67">
        <v>64</v>
      </c>
      <c r="BD67">
        <v>24.07</v>
      </c>
      <c r="BE67">
        <v>3.81</v>
      </c>
      <c r="BF67">
        <v>0.67</v>
      </c>
      <c r="BG67">
        <v>4.04</v>
      </c>
      <c r="BH67">
        <v>5.81</v>
      </c>
      <c r="BI67">
        <v>7.17</v>
      </c>
      <c r="BJ67">
        <v>3.11</v>
      </c>
      <c r="BK67">
        <v>4</v>
      </c>
      <c r="BL67">
        <v>0.86</v>
      </c>
      <c r="BM67">
        <v>0</v>
      </c>
      <c r="BN67">
        <v>0.48</v>
      </c>
      <c r="BO67">
        <v>9.5500000000000007</v>
      </c>
      <c r="BP67">
        <v>3.98</v>
      </c>
      <c r="BQ67">
        <v>4.41</v>
      </c>
      <c r="BR67">
        <v>1.08</v>
      </c>
      <c r="BS67">
        <v>0.46</v>
      </c>
      <c r="BT67">
        <v>0</v>
      </c>
      <c r="BU67">
        <v>0</v>
      </c>
      <c r="BV67">
        <v>0</v>
      </c>
      <c r="BW67">
        <f t="shared" si="2"/>
        <v>73.5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215.5301</v>
      </c>
      <c r="L68">
        <v>653.15009999999995</v>
      </c>
      <c r="M68">
        <v>46</v>
      </c>
      <c r="N68">
        <v>118.125</v>
      </c>
      <c r="O68">
        <v>123.66562500000001</v>
      </c>
      <c r="P68">
        <v>124.875</v>
      </c>
      <c r="Q68">
        <v>21.82</v>
      </c>
      <c r="R68">
        <v>42.390099999999997</v>
      </c>
      <c r="S68">
        <v>26.3901</v>
      </c>
      <c r="T68">
        <v>0</v>
      </c>
      <c r="U68">
        <v>348.97500000000002</v>
      </c>
      <c r="V68">
        <v>20.73</v>
      </c>
      <c r="W68">
        <v>34.799309999999998</v>
      </c>
      <c r="X68">
        <v>147.26089999999999</v>
      </c>
      <c r="Y68">
        <v>0</v>
      </c>
      <c r="Z68">
        <v>13.1076</v>
      </c>
      <c r="AA68">
        <v>0</v>
      </c>
      <c r="AB68">
        <v>26.34008</v>
      </c>
      <c r="AC68">
        <v>19.35568</v>
      </c>
      <c r="AD68">
        <v>36.591700000000003</v>
      </c>
      <c r="AE68">
        <v>49.436556000000003</v>
      </c>
      <c r="AF68">
        <v>8.8740000000000006</v>
      </c>
      <c r="AG68">
        <v>38.981999999999999</v>
      </c>
      <c r="AH68">
        <v>152.94049999999999</v>
      </c>
      <c r="AI68">
        <v>3.1825000000000001</v>
      </c>
      <c r="AJ68">
        <v>0</v>
      </c>
      <c r="AK68">
        <v>50.379300000000001</v>
      </c>
      <c r="AL68">
        <v>79.364599999999996</v>
      </c>
      <c r="AM68">
        <v>10.557359999999999</v>
      </c>
      <c r="AN68">
        <v>0.91823999999999995</v>
      </c>
      <c r="AO68">
        <v>28.224</v>
      </c>
      <c r="AP68">
        <v>11.529</v>
      </c>
      <c r="AQ68">
        <v>0</v>
      </c>
      <c r="AR68">
        <v>44.16</v>
      </c>
      <c r="AS68">
        <v>30.266999999999999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73.529999999999987</v>
      </c>
      <c r="BA68">
        <f t="shared" ref="BA68:BA99" si="4">SUM(B68:AZ68)</f>
        <v>2616.4481509999996</v>
      </c>
      <c r="BB68">
        <v>65</v>
      </c>
      <c r="BD68">
        <v>24.07</v>
      </c>
      <c r="BE68">
        <v>3.81</v>
      </c>
      <c r="BF68">
        <v>0.7</v>
      </c>
      <c r="BG68">
        <v>4.04</v>
      </c>
      <c r="BH68">
        <v>5.81</v>
      </c>
      <c r="BI68">
        <v>7.17</v>
      </c>
      <c r="BJ68">
        <v>3.11</v>
      </c>
      <c r="BK68">
        <v>4</v>
      </c>
      <c r="BL68">
        <v>0.86</v>
      </c>
      <c r="BM68">
        <v>0</v>
      </c>
      <c r="BN68">
        <v>0.48</v>
      </c>
      <c r="BO68">
        <v>9.5500000000000007</v>
      </c>
      <c r="BP68">
        <v>3.98</v>
      </c>
      <c r="BQ68">
        <v>4.41</v>
      </c>
      <c r="BR68">
        <v>1.08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73.529999999999987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3.33</v>
      </c>
      <c r="G69">
        <v>0</v>
      </c>
      <c r="H69">
        <v>0</v>
      </c>
      <c r="I69">
        <v>0</v>
      </c>
      <c r="J69">
        <v>0</v>
      </c>
      <c r="K69">
        <v>215.5301</v>
      </c>
      <c r="L69">
        <v>653.15009999999995</v>
      </c>
      <c r="M69">
        <v>46</v>
      </c>
      <c r="N69">
        <v>118.125</v>
      </c>
      <c r="O69">
        <v>123.66562500000001</v>
      </c>
      <c r="P69">
        <v>124.875</v>
      </c>
      <c r="Q69">
        <v>21.82</v>
      </c>
      <c r="R69">
        <v>42.390099999999997</v>
      </c>
      <c r="S69">
        <v>26.3901</v>
      </c>
      <c r="T69">
        <v>0</v>
      </c>
      <c r="U69">
        <v>348.97500000000002</v>
      </c>
      <c r="V69">
        <v>20.73</v>
      </c>
      <c r="W69">
        <v>34.799309999999998</v>
      </c>
      <c r="X69">
        <v>147.26089999999999</v>
      </c>
      <c r="Y69">
        <v>0</v>
      </c>
      <c r="Z69">
        <v>13.1076</v>
      </c>
      <c r="AA69">
        <v>0</v>
      </c>
      <c r="AB69">
        <v>26.34008</v>
      </c>
      <c r="AC69">
        <v>19.35568</v>
      </c>
      <c r="AD69">
        <v>36.591700000000003</v>
      </c>
      <c r="AE69">
        <v>49.436556000000003</v>
      </c>
      <c r="AF69">
        <v>8.8740000000000006</v>
      </c>
      <c r="AG69">
        <v>38.981999999999999</v>
      </c>
      <c r="AH69">
        <v>152.94049999999999</v>
      </c>
      <c r="AI69">
        <v>3.1825000000000001</v>
      </c>
      <c r="AJ69">
        <v>0</v>
      </c>
      <c r="AK69">
        <v>50.379300000000001</v>
      </c>
      <c r="AL69">
        <v>79.364599999999996</v>
      </c>
      <c r="AM69">
        <v>15.836040000000001</v>
      </c>
      <c r="AN69">
        <v>0</v>
      </c>
      <c r="AO69">
        <v>28.224</v>
      </c>
      <c r="AP69">
        <v>11.529</v>
      </c>
      <c r="AQ69">
        <v>0</v>
      </c>
      <c r="AR69">
        <v>44.16</v>
      </c>
      <c r="AS69">
        <v>30.266999999999999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73.529999999999987</v>
      </c>
      <c r="BA69">
        <f t="shared" si="4"/>
        <v>2624.1385909999999</v>
      </c>
      <c r="BB69">
        <v>66</v>
      </c>
      <c r="BD69">
        <v>24.07</v>
      </c>
      <c r="BE69">
        <v>3.81</v>
      </c>
      <c r="BF69">
        <v>0.7</v>
      </c>
      <c r="BG69">
        <v>4.04</v>
      </c>
      <c r="BH69">
        <v>5.81</v>
      </c>
      <c r="BI69">
        <v>7.17</v>
      </c>
      <c r="BJ69">
        <v>3.11</v>
      </c>
      <c r="BK69">
        <v>4</v>
      </c>
      <c r="BL69">
        <v>0.86</v>
      </c>
      <c r="BM69">
        <v>0</v>
      </c>
      <c r="BN69">
        <v>0.48</v>
      </c>
      <c r="BO69">
        <v>9.5500000000000007</v>
      </c>
      <c r="BP69">
        <v>3.98</v>
      </c>
      <c r="BQ69">
        <v>4.41</v>
      </c>
      <c r="BR69">
        <v>1.08</v>
      </c>
      <c r="BS69">
        <v>0.46</v>
      </c>
      <c r="BT69">
        <v>0</v>
      </c>
      <c r="BU69">
        <v>0</v>
      </c>
      <c r="BV69">
        <v>0</v>
      </c>
      <c r="BW69">
        <f t="shared" si="5"/>
        <v>73.529999999999987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3.33</v>
      </c>
      <c r="G70">
        <v>0</v>
      </c>
      <c r="H70">
        <v>0</v>
      </c>
      <c r="I70">
        <v>0</v>
      </c>
      <c r="J70">
        <v>0</v>
      </c>
      <c r="K70">
        <v>215.5301</v>
      </c>
      <c r="L70">
        <v>653.15009999999995</v>
      </c>
      <c r="M70">
        <v>46</v>
      </c>
      <c r="N70">
        <v>118.125</v>
      </c>
      <c r="O70">
        <v>123.66562500000001</v>
      </c>
      <c r="P70">
        <v>124.875</v>
      </c>
      <c r="Q70">
        <v>21.82</v>
      </c>
      <c r="R70">
        <v>42.390099999999997</v>
      </c>
      <c r="S70">
        <v>26.3901</v>
      </c>
      <c r="T70">
        <v>0</v>
      </c>
      <c r="U70">
        <v>348.97500000000002</v>
      </c>
      <c r="V70">
        <v>20.73</v>
      </c>
      <c r="W70">
        <v>34.799309999999998</v>
      </c>
      <c r="X70">
        <v>147.26089999999999</v>
      </c>
      <c r="Y70">
        <v>0</v>
      </c>
      <c r="Z70">
        <v>13.1076</v>
      </c>
      <c r="AA70">
        <v>0</v>
      </c>
      <c r="AB70">
        <v>26.34008</v>
      </c>
      <c r="AC70">
        <v>19.35568</v>
      </c>
      <c r="AD70">
        <v>36.591700000000003</v>
      </c>
      <c r="AE70">
        <v>49.436556000000003</v>
      </c>
      <c r="AF70">
        <v>8.8740000000000006</v>
      </c>
      <c r="AG70">
        <v>38.981999999999999</v>
      </c>
      <c r="AH70">
        <v>152.94049999999999</v>
      </c>
      <c r="AI70">
        <v>3.1825000000000001</v>
      </c>
      <c r="AJ70">
        <v>0</v>
      </c>
      <c r="AK70">
        <v>50.379300000000001</v>
      </c>
      <c r="AL70">
        <v>79.364599999999996</v>
      </c>
      <c r="AM70">
        <v>15.836040000000001</v>
      </c>
      <c r="AN70">
        <v>0</v>
      </c>
      <c r="AO70">
        <v>28.224</v>
      </c>
      <c r="AP70">
        <v>11.529</v>
      </c>
      <c r="AQ70">
        <v>0</v>
      </c>
      <c r="AR70">
        <v>44.16</v>
      </c>
      <c r="AS70">
        <v>30.266999999999999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73.529999999999987</v>
      </c>
      <c r="BA70">
        <f t="shared" si="4"/>
        <v>2624.1385909999999</v>
      </c>
      <c r="BB70">
        <v>67</v>
      </c>
      <c r="BD70">
        <v>24.07</v>
      </c>
      <c r="BE70">
        <v>3.81</v>
      </c>
      <c r="BF70">
        <v>0.7</v>
      </c>
      <c r="BG70">
        <v>4.04</v>
      </c>
      <c r="BH70">
        <v>5.81</v>
      </c>
      <c r="BI70">
        <v>7.17</v>
      </c>
      <c r="BJ70">
        <v>3.11</v>
      </c>
      <c r="BK70">
        <v>4</v>
      </c>
      <c r="BL70">
        <v>0.86</v>
      </c>
      <c r="BM70">
        <v>0</v>
      </c>
      <c r="BN70">
        <v>0.48</v>
      </c>
      <c r="BO70">
        <v>9.5500000000000007</v>
      </c>
      <c r="BP70">
        <v>3.98</v>
      </c>
      <c r="BQ70">
        <v>4.41</v>
      </c>
      <c r="BR70">
        <v>1.08</v>
      </c>
      <c r="BS70">
        <v>0.46</v>
      </c>
      <c r="BT70">
        <v>0</v>
      </c>
      <c r="BU70">
        <v>0</v>
      </c>
      <c r="BV70">
        <v>0</v>
      </c>
      <c r="BW70">
        <f t="shared" si="5"/>
        <v>73.529999999999987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3.33</v>
      </c>
      <c r="G71">
        <v>0</v>
      </c>
      <c r="H71">
        <v>0</v>
      </c>
      <c r="I71">
        <v>0</v>
      </c>
      <c r="J71">
        <v>0</v>
      </c>
      <c r="K71">
        <v>215.5301</v>
      </c>
      <c r="L71">
        <v>653.15009999999995</v>
      </c>
      <c r="M71">
        <v>46</v>
      </c>
      <c r="N71">
        <v>118.125</v>
      </c>
      <c r="O71">
        <v>123.66562500000001</v>
      </c>
      <c r="P71">
        <v>124.875</v>
      </c>
      <c r="Q71">
        <v>21.82</v>
      </c>
      <c r="R71">
        <v>42.390099999999997</v>
      </c>
      <c r="S71">
        <v>26.3901</v>
      </c>
      <c r="T71">
        <v>0</v>
      </c>
      <c r="U71">
        <v>348.97500000000002</v>
      </c>
      <c r="V71">
        <v>20.73</v>
      </c>
      <c r="W71">
        <v>34.799309999999998</v>
      </c>
      <c r="X71">
        <v>147.26089999999999</v>
      </c>
      <c r="Y71">
        <v>0</v>
      </c>
      <c r="Z71">
        <v>13.1076</v>
      </c>
      <c r="AA71">
        <v>0</v>
      </c>
      <c r="AB71">
        <v>26.34008</v>
      </c>
      <c r="AC71">
        <v>19.35568</v>
      </c>
      <c r="AD71">
        <v>36.591700000000003</v>
      </c>
      <c r="AE71">
        <v>49.436556000000003</v>
      </c>
      <c r="AF71">
        <v>8.8740000000000006</v>
      </c>
      <c r="AG71">
        <v>38.981999999999999</v>
      </c>
      <c r="AH71">
        <v>152.94049999999999</v>
      </c>
      <c r="AI71">
        <v>3.1825000000000001</v>
      </c>
      <c r="AJ71">
        <v>0</v>
      </c>
      <c r="AK71">
        <v>50.379300000000001</v>
      </c>
      <c r="AL71">
        <v>79.364599999999996</v>
      </c>
      <c r="AM71">
        <v>12.962092</v>
      </c>
      <c r="AN71">
        <v>0</v>
      </c>
      <c r="AO71">
        <v>28.224</v>
      </c>
      <c r="AP71">
        <v>11.529</v>
      </c>
      <c r="AQ71">
        <v>15.561</v>
      </c>
      <c r="AR71">
        <v>44.16</v>
      </c>
      <c r="AS71">
        <v>30.939599999999999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74.8</v>
      </c>
      <c r="BA71">
        <f t="shared" si="4"/>
        <v>2638.7682430000004</v>
      </c>
      <c r="BB71">
        <v>68</v>
      </c>
      <c r="BD71">
        <v>24.07</v>
      </c>
      <c r="BE71">
        <v>3.81</v>
      </c>
      <c r="BF71">
        <v>0.73</v>
      </c>
      <c r="BG71">
        <v>4.04</v>
      </c>
      <c r="BH71">
        <v>5.81</v>
      </c>
      <c r="BI71">
        <v>7.17</v>
      </c>
      <c r="BJ71">
        <v>3.11</v>
      </c>
      <c r="BK71">
        <v>4</v>
      </c>
      <c r="BL71">
        <v>0.86</v>
      </c>
      <c r="BM71">
        <v>0</v>
      </c>
      <c r="BN71">
        <v>0.48</v>
      </c>
      <c r="BO71">
        <v>10.79</v>
      </c>
      <c r="BP71">
        <v>3.98</v>
      </c>
      <c r="BQ71">
        <v>4.41</v>
      </c>
      <c r="BR71">
        <v>1.08</v>
      </c>
      <c r="BS71">
        <v>0.46</v>
      </c>
      <c r="BT71">
        <v>0</v>
      </c>
      <c r="BU71">
        <v>0</v>
      </c>
      <c r="BV71">
        <v>0</v>
      </c>
      <c r="BW71">
        <f t="shared" si="5"/>
        <v>74.8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3.33</v>
      </c>
      <c r="G72">
        <v>0</v>
      </c>
      <c r="H72">
        <v>0</v>
      </c>
      <c r="I72">
        <v>0</v>
      </c>
      <c r="J72">
        <v>0</v>
      </c>
      <c r="K72">
        <v>215.5301</v>
      </c>
      <c r="L72">
        <v>653.15009999999995</v>
      </c>
      <c r="M72">
        <v>46</v>
      </c>
      <c r="N72">
        <v>118.125</v>
      </c>
      <c r="O72">
        <v>123.66562500000001</v>
      </c>
      <c r="P72">
        <v>124.875</v>
      </c>
      <c r="Q72">
        <v>21.82</v>
      </c>
      <c r="R72">
        <v>42.390099999999997</v>
      </c>
      <c r="S72">
        <v>26.3901</v>
      </c>
      <c r="T72">
        <v>0</v>
      </c>
      <c r="U72">
        <v>348.97500000000002</v>
      </c>
      <c r="V72">
        <v>20.73</v>
      </c>
      <c r="W72">
        <v>34.799309999999998</v>
      </c>
      <c r="X72">
        <v>147.26089999999999</v>
      </c>
      <c r="Y72">
        <v>0</v>
      </c>
      <c r="Z72">
        <v>13.1076</v>
      </c>
      <c r="AA72">
        <v>0</v>
      </c>
      <c r="AB72">
        <v>26.34008</v>
      </c>
      <c r="AC72">
        <v>19.35568</v>
      </c>
      <c r="AD72">
        <v>36.591700000000003</v>
      </c>
      <c r="AE72">
        <v>49.436556000000003</v>
      </c>
      <c r="AF72">
        <v>8.8740000000000006</v>
      </c>
      <c r="AG72">
        <v>38.981999999999999</v>
      </c>
      <c r="AH72">
        <v>152.94049999999999</v>
      </c>
      <c r="AI72">
        <v>3.1825000000000001</v>
      </c>
      <c r="AJ72">
        <v>0</v>
      </c>
      <c r="AK72">
        <v>50.379300000000001</v>
      </c>
      <c r="AL72">
        <v>79.364599999999996</v>
      </c>
      <c r="AM72">
        <v>0</v>
      </c>
      <c r="AN72">
        <v>0</v>
      </c>
      <c r="AO72">
        <v>28.224</v>
      </c>
      <c r="AP72">
        <v>11.529</v>
      </c>
      <c r="AQ72">
        <v>22.239000000000001</v>
      </c>
      <c r="AR72">
        <v>44.16</v>
      </c>
      <c r="AS72">
        <v>30.939599999999999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74.8</v>
      </c>
      <c r="BA72">
        <f t="shared" si="4"/>
        <v>2632.4841510000001</v>
      </c>
      <c r="BB72">
        <v>69</v>
      </c>
      <c r="BD72">
        <v>24.07</v>
      </c>
      <c r="BE72">
        <v>3.81</v>
      </c>
      <c r="BF72">
        <v>0.73</v>
      </c>
      <c r="BG72">
        <v>4.04</v>
      </c>
      <c r="BH72">
        <v>5.81</v>
      </c>
      <c r="BI72">
        <v>7.17</v>
      </c>
      <c r="BJ72">
        <v>3.11</v>
      </c>
      <c r="BK72">
        <v>4</v>
      </c>
      <c r="BL72">
        <v>0.86</v>
      </c>
      <c r="BM72">
        <v>0</v>
      </c>
      <c r="BN72">
        <v>0.48</v>
      </c>
      <c r="BO72">
        <v>10.79</v>
      </c>
      <c r="BP72">
        <v>3.98</v>
      </c>
      <c r="BQ72">
        <v>4.41</v>
      </c>
      <c r="BR72">
        <v>1.08</v>
      </c>
      <c r="BS72">
        <v>0.46</v>
      </c>
      <c r="BT72">
        <v>0</v>
      </c>
      <c r="BU72">
        <v>0</v>
      </c>
      <c r="BV72">
        <v>0</v>
      </c>
      <c r="BW72">
        <f t="shared" si="5"/>
        <v>74.8</v>
      </c>
    </row>
    <row r="73" spans="1:75">
      <c r="A73" t="s">
        <v>115</v>
      </c>
      <c r="B73">
        <v>0</v>
      </c>
      <c r="C73">
        <v>7.9</v>
      </c>
      <c r="D73">
        <v>0</v>
      </c>
      <c r="E73">
        <v>0</v>
      </c>
      <c r="F73">
        <v>11.31</v>
      </c>
      <c r="G73">
        <v>0</v>
      </c>
      <c r="H73">
        <v>0</v>
      </c>
      <c r="I73">
        <v>0</v>
      </c>
      <c r="J73">
        <v>0</v>
      </c>
      <c r="K73">
        <v>215.5301</v>
      </c>
      <c r="L73">
        <v>653.15009999999995</v>
      </c>
      <c r="M73">
        <v>46</v>
      </c>
      <c r="N73">
        <v>118.125</v>
      </c>
      <c r="O73">
        <v>123.66562500000001</v>
      </c>
      <c r="P73">
        <v>124.875</v>
      </c>
      <c r="Q73">
        <v>21.82</v>
      </c>
      <c r="R73">
        <v>42.390099999999997</v>
      </c>
      <c r="S73">
        <v>26.3901</v>
      </c>
      <c r="T73">
        <v>0</v>
      </c>
      <c r="U73">
        <v>348.97500000000002</v>
      </c>
      <c r="V73">
        <v>20.73</v>
      </c>
      <c r="W73">
        <v>34.799309999999998</v>
      </c>
      <c r="X73">
        <v>147.26089999999999</v>
      </c>
      <c r="Y73">
        <v>0</v>
      </c>
      <c r="Z73">
        <v>13.1076</v>
      </c>
      <c r="AA73">
        <v>13.667</v>
      </c>
      <c r="AB73">
        <v>26.34008</v>
      </c>
      <c r="AC73">
        <v>19.35568</v>
      </c>
      <c r="AD73">
        <v>36.591700000000003</v>
      </c>
      <c r="AE73">
        <v>49.436556000000003</v>
      </c>
      <c r="AF73">
        <v>8.8740000000000006</v>
      </c>
      <c r="AG73">
        <v>38.981999999999999</v>
      </c>
      <c r="AH73">
        <v>152.94049999999999</v>
      </c>
      <c r="AI73">
        <v>15.276</v>
      </c>
      <c r="AJ73">
        <v>0</v>
      </c>
      <c r="AK73">
        <v>50.379300000000001</v>
      </c>
      <c r="AL73">
        <v>79.364599999999996</v>
      </c>
      <c r="AM73">
        <v>0</v>
      </c>
      <c r="AN73">
        <v>0</v>
      </c>
      <c r="AO73">
        <v>28.959</v>
      </c>
      <c r="AP73">
        <v>11.529</v>
      </c>
      <c r="AQ73">
        <v>31.122</v>
      </c>
      <c r="AR73">
        <v>44.16</v>
      </c>
      <c r="AS73">
        <v>30.939599999999999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74.8</v>
      </c>
      <c r="BA73">
        <f t="shared" si="4"/>
        <v>2683.7426509999996</v>
      </c>
      <c r="BB73">
        <v>70</v>
      </c>
      <c r="BD73">
        <v>24.07</v>
      </c>
      <c r="BE73">
        <v>3.81</v>
      </c>
      <c r="BF73">
        <v>0.73</v>
      </c>
      <c r="BG73">
        <v>4.04</v>
      </c>
      <c r="BH73">
        <v>5.81</v>
      </c>
      <c r="BI73">
        <v>7.17</v>
      </c>
      <c r="BJ73">
        <v>3.11</v>
      </c>
      <c r="BK73">
        <v>4</v>
      </c>
      <c r="BL73">
        <v>0.86</v>
      </c>
      <c r="BM73">
        <v>0</v>
      </c>
      <c r="BN73">
        <v>0.48</v>
      </c>
      <c r="BO73">
        <v>10.79</v>
      </c>
      <c r="BP73">
        <v>3.98</v>
      </c>
      <c r="BQ73">
        <v>4.41</v>
      </c>
      <c r="BR73">
        <v>1.08</v>
      </c>
      <c r="BS73">
        <v>0.46</v>
      </c>
      <c r="BT73">
        <v>0</v>
      </c>
      <c r="BU73">
        <v>0</v>
      </c>
      <c r="BV73">
        <v>0</v>
      </c>
      <c r="BW73">
        <f t="shared" si="5"/>
        <v>74.8</v>
      </c>
    </row>
    <row r="74" spans="1:75">
      <c r="A74" t="s">
        <v>116</v>
      </c>
      <c r="B74">
        <v>0</v>
      </c>
      <c r="C74">
        <v>5.8</v>
      </c>
      <c r="D74">
        <v>0</v>
      </c>
      <c r="E74">
        <v>0</v>
      </c>
      <c r="F74">
        <v>5.88</v>
      </c>
      <c r="G74">
        <v>0</v>
      </c>
      <c r="H74">
        <v>0</v>
      </c>
      <c r="I74">
        <v>0</v>
      </c>
      <c r="J74">
        <v>0</v>
      </c>
      <c r="K74">
        <v>215.5301</v>
      </c>
      <c r="L74">
        <v>653.15009999999995</v>
      </c>
      <c r="M74">
        <v>46</v>
      </c>
      <c r="N74">
        <v>118.125</v>
      </c>
      <c r="O74">
        <v>123.66562500000001</v>
      </c>
      <c r="P74">
        <v>124.875</v>
      </c>
      <c r="Q74">
        <v>21.82</v>
      </c>
      <c r="R74">
        <v>42.390099999999997</v>
      </c>
      <c r="S74">
        <v>26.3901</v>
      </c>
      <c r="T74">
        <v>0</v>
      </c>
      <c r="U74">
        <v>348.97500000000002</v>
      </c>
      <c r="V74">
        <v>20.73</v>
      </c>
      <c r="W74">
        <v>34.799309999999998</v>
      </c>
      <c r="X74">
        <v>147.26089999999999</v>
      </c>
      <c r="Y74">
        <v>0</v>
      </c>
      <c r="Z74">
        <v>13.1076</v>
      </c>
      <c r="AA74">
        <v>28.045000000000002</v>
      </c>
      <c r="AB74">
        <v>26.34008</v>
      </c>
      <c r="AC74">
        <v>19.35568</v>
      </c>
      <c r="AD74">
        <v>36.591700000000003</v>
      </c>
      <c r="AE74">
        <v>49.436556000000003</v>
      </c>
      <c r="AF74">
        <v>8.8740000000000006</v>
      </c>
      <c r="AG74">
        <v>38.981999999999999</v>
      </c>
      <c r="AH74">
        <v>152.94049999999999</v>
      </c>
      <c r="AI74">
        <v>15.276</v>
      </c>
      <c r="AJ74">
        <v>0</v>
      </c>
      <c r="AK74">
        <v>50.379300000000001</v>
      </c>
      <c r="AL74">
        <v>79.364599999999996</v>
      </c>
      <c r="AM74">
        <v>0</v>
      </c>
      <c r="AN74">
        <v>0</v>
      </c>
      <c r="AO74">
        <v>28.959</v>
      </c>
      <c r="AP74">
        <v>11.529</v>
      </c>
      <c r="AQ74">
        <v>37.799999999999997</v>
      </c>
      <c r="AR74">
        <v>44.16</v>
      </c>
      <c r="AS74">
        <v>30.939599999999999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73.559999999999988</v>
      </c>
      <c r="BA74">
        <f t="shared" si="4"/>
        <v>2696.0286510000001</v>
      </c>
      <c r="BB74">
        <v>71</v>
      </c>
      <c r="BD74">
        <v>24.07</v>
      </c>
      <c r="BE74">
        <v>3.81</v>
      </c>
      <c r="BF74">
        <v>0.73</v>
      </c>
      <c r="BG74">
        <v>4.04</v>
      </c>
      <c r="BH74">
        <v>5.81</v>
      </c>
      <c r="BI74">
        <v>7.17</v>
      </c>
      <c r="BJ74">
        <v>3.11</v>
      </c>
      <c r="BK74">
        <v>4</v>
      </c>
      <c r="BL74">
        <v>0.86</v>
      </c>
      <c r="BM74">
        <v>0</v>
      </c>
      <c r="BN74">
        <v>0.48</v>
      </c>
      <c r="BO74">
        <v>9.5500000000000007</v>
      </c>
      <c r="BP74">
        <v>3.98</v>
      </c>
      <c r="BQ74">
        <v>4.41</v>
      </c>
      <c r="BR74">
        <v>1.08</v>
      </c>
      <c r="BS74">
        <v>0.46</v>
      </c>
      <c r="BT74">
        <v>0</v>
      </c>
      <c r="BU74">
        <v>0</v>
      </c>
      <c r="BV74">
        <v>0</v>
      </c>
      <c r="BW74">
        <f t="shared" si="5"/>
        <v>73.559999999999988</v>
      </c>
    </row>
    <row r="75" spans="1:75">
      <c r="A75" t="s">
        <v>117</v>
      </c>
      <c r="B75">
        <v>0</v>
      </c>
      <c r="C75">
        <v>3.7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215.5301</v>
      </c>
      <c r="L75">
        <v>653.15250000000003</v>
      </c>
      <c r="M75">
        <v>46</v>
      </c>
      <c r="N75">
        <v>118.125</v>
      </c>
      <c r="O75">
        <v>123.66562500000001</v>
      </c>
      <c r="P75">
        <v>124.875</v>
      </c>
      <c r="Q75">
        <v>21.823619999999998</v>
      </c>
      <c r="R75">
        <v>42.392195999999998</v>
      </c>
      <c r="S75">
        <v>26.3901</v>
      </c>
      <c r="T75">
        <v>0</v>
      </c>
      <c r="U75">
        <v>348.97500000000002</v>
      </c>
      <c r="V75">
        <v>20.73</v>
      </c>
      <c r="W75">
        <v>34.799309999999998</v>
      </c>
      <c r="X75">
        <v>147.26089999999999</v>
      </c>
      <c r="Y75">
        <v>0</v>
      </c>
      <c r="Z75">
        <v>13.1076</v>
      </c>
      <c r="AA75">
        <v>42.14808</v>
      </c>
      <c r="AB75">
        <v>26.34008</v>
      </c>
      <c r="AC75">
        <v>19.35568</v>
      </c>
      <c r="AD75">
        <v>36.591700000000003</v>
      </c>
      <c r="AE75">
        <v>49.436556000000003</v>
      </c>
      <c r="AF75">
        <v>8.8740000000000006</v>
      </c>
      <c r="AG75">
        <v>38.981999999999999</v>
      </c>
      <c r="AH75">
        <v>152.94049999999999</v>
      </c>
      <c r="AI75">
        <v>15.276</v>
      </c>
      <c r="AJ75">
        <v>0</v>
      </c>
      <c r="AK75">
        <v>50.379300000000001</v>
      </c>
      <c r="AL75">
        <v>79.364599999999996</v>
      </c>
      <c r="AM75">
        <v>0</v>
      </c>
      <c r="AN75">
        <v>0</v>
      </c>
      <c r="AO75">
        <v>28.959</v>
      </c>
      <c r="AP75">
        <v>11.529</v>
      </c>
      <c r="AQ75">
        <v>46.052999999999997</v>
      </c>
      <c r="AR75">
        <v>52.44</v>
      </c>
      <c r="AS75">
        <v>30.939599999999999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74.040000000000006</v>
      </c>
      <c r="BA75">
        <f t="shared" si="4"/>
        <v>2719.1728469999994</v>
      </c>
      <c r="BB75">
        <v>72</v>
      </c>
      <c r="BD75">
        <v>25.2</v>
      </c>
      <c r="BE75">
        <v>3.73</v>
      </c>
      <c r="BF75">
        <v>0.76</v>
      </c>
      <c r="BG75">
        <v>3.93</v>
      </c>
      <c r="BH75">
        <v>5.82</v>
      </c>
      <c r="BI75">
        <v>7.03</v>
      </c>
      <c r="BJ75">
        <v>3.21</v>
      </c>
      <c r="BK75">
        <v>4</v>
      </c>
      <c r="BL75">
        <v>0.82</v>
      </c>
      <c r="BM75">
        <v>0</v>
      </c>
      <c r="BN75">
        <v>0.47</v>
      </c>
      <c r="BO75">
        <v>9.32</v>
      </c>
      <c r="BP75">
        <v>3.89</v>
      </c>
      <c r="BQ75">
        <v>4.28</v>
      </c>
      <c r="BR75">
        <v>1.1200000000000001</v>
      </c>
      <c r="BS75">
        <v>0.46</v>
      </c>
      <c r="BT75">
        <v>0</v>
      </c>
      <c r="BU75">
        <v>0</v>
      </c>
      <c r="BV75">
        <v>0</v>
      </c>
      <c r="BW75">
        <f t="shared" si="5"/>
        <v>74.040000000000006</v>
      </c>
    </row>
    <row r="76" spans="1:75">
      <c r="A76" t="s">
        <v>118</v>
      </c>
      <c r="B76">
        <v>0</v>
      </c>
      <c r="C76">
        <v>3.7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215.5301</v>
      </c>
      <c r="L76">
        <v>653.15250000000003</v>
      </c>
      <c r="M76">
        <v>46</v>
      </c>
      <c r="N76">
        <v>118.125</v>
      </c>
      <c r="O76">
        <v>123.66562500000001</v>
      </c>
      <c r="P76">
        <v>124.875</v>
      </c>
      <c r="Q76">
        <v>21.823619999999998</v>
      </c>
      <c r="R76">
        <v>42.392195999999998</v>
      </c>
      <c r="S76">
        <v>26.3901</v>
      </c>
      <c r="T76">
        <v>0</v>
      </c>
      <c r="U76">
        <v>348.97500000000002</v>
      </c>
      <c r="V76">
        <v>20.73</v>
      </c>
      <c r="W76">
        <v>34.799309999999998</v>
      </c>
      <c r="X76">
        <v>147.26089999999999</v>
      </c>
      <c r="Y76">
        <v>0</v>
      </c>
      <c r="Z76">
        <v>13.1076</v>
      </c>
      <c r="AA76">
        <v>42.14808</v>
      </c>
      <c r="AB76">
        <v>26.34008</v>
      </c>
      <c r="AC76">
        <v>19.35568</v>
      </c>
      <c r="AD76">
        <v>36.591700000000003</v>
      </c>
      <c r="AE76">
        <v>49.436556000000003</v>
      </c>
      <c r="AF76">
        <v>8.8740000000000006</v>
      </c>
      <c r="AG76">
        <v>38.981999999999999</v>
      </c>
      <c r="AH76">
        <v>152.94049999999999</v>
      </c>
      <c r="AI76">
        <v>15.276</v>
      </c>
      <c r="AJ76">
        <v>0</v>
      </c>
      <c r="AK76">
        <v>50.379300000000001</v>
      </c>
      <c r="AL76">
        <v>79.364599999999996</v>
      </c>
      <c r="AM76">
        <v>0</v>
      </c>
      <c r="AN76">
        <v>0</v>
      </c>
      <c r="AO76">
        <v>28.959</v>
      </c>
      <c r="AP76">
        <v>9.4794</v>
      </c>
      <c r="AQ76">
        <v>46.683</v>
      </c>
      <c r="AR76">
        <v>52.44</v>
      </c>
      <c r="AS76">
        <v>30.939599999999999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74.040000000000006</v>
      </c>
      <c r="BA76">
        <f t="shared" si="4"/>
        <v>2717.7532469999996</v>
      </c>
      <c r="BB76">
        <v>73</v>
      </c>
      <c r="BD76">
        <v>25.2</v>
      </c>
      <c r="BE76">
        <v>3.73</v>
      </c>
      <c r="BF76">
        <v>0.76</v>
      </c>
      <c r="BG76">
        <v>3.93</v>
      </c>
      <c r="BH76">
        <v>5.82</v>
      </c>
      <c r="BI76">
        <v>7.03</v>
      </c>
      <c r="BJ76">
        <v>3.21</v>
      </c>
      <c r="BK76">
        <v>4</v>
      </c>
      <c r="BL76">
        <v>0.82</v>
      </c>
      <c r="BM76">
        <v>0</v>
      </c>
      <c r="BN76">
        <v>0.47</v>
      </c>
      <c r="BO76">
        <v>9.32</v>
      </c>
      <c r="BP76">
        <v>3.89</v>
      </c>
      <c r="BQ76">
        <v>4.28</v>
      </c>
      <c r="BR76">
        <v>1.1200000000000001</v>
      </c>
      <c r="BS76">
        <v>0.46</v>
      </c>
      <c r="BT76">
        <v>0</v>
      </c>
      <c r="BU76">
        <v>0</v>
      </c>
      <c r="BV76">
        <v>0</v>
      </c>
      <c r="BW76">
        <f t="shared" si="5"/>
        <v>74.040000000000006</v>
      </c>
    </row>
    <row r="77" spans="1:75">
      <c r="A77" t="s">
        <v>119</v>
      </c>
      <c r="B77">
        <v>0</v>
      </c>
      <c r="C77">
        <v>3.7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215.5301</v>
      </c>
      <c r="L77">
        <v>653.15250000000003</v>
      </c>
      <c r="M77">
        <v>46</v>
      </c>
      <c r="N77">
        <v>118.125</v>
      </c>
      <c r="O77">
        <v>123.66562500000001</v>
      </c>
      <c r="P77">
        <v>124.875</v>
      </c>
      <c r="Q77">
        <v>21.823619999999998</v>
      </c>
      <c r="R77">
        <v>42.392195999999998</v>
      </c>
      <c r="S77">
        <v>26.3901</v>
      </c>
      <c r="T77">
        <v>0</v>
      </c>
      <c r="U77">
        <v>348.97500000000002</v>
      </c>
      <c r="V77">
        <v>20.73</v>
      </c>
      <c r="W77">
        <v>34.799309999999998</v>
      </c>
      <c r="X77">
        <v>147.26089999999999</v>
      </c>
      <c r="Y77">
        <v>0</v>
      </c>
      <c r="Z77">
        <v>6.38</v>
      </c>
      <c r="AA77">
        <v>42.14808</v>
      </c>
      <c r="AB77">
        <v>26.34008</v>
      </c>
      <c r="AC77">
        <v>27.760120000000001</v>
      </c>
      <c r="AD77">
        <v>36.591700000000003</v>
      </c>
      <c r="AE77">
        <v>49.436556000000003</v>
      </c>
      <c r="AF77">
        <v>8.8740000000000006</v>
      </c>
      <c r="AG77">
        <v>38.981999999999999</v>
      </c>
      <c r="AH77">
        <v>152.94049999999999</v>
      </c>
      <c r="AI77">
        <v>15.276</v>
      </c>
      <c r="AJ77">
        <v>0</v>
      </c>
      <c r="AK77">
        <v>50.379300000000001</v>
      </c>
      <c r="AL77">
        <v>79.364599999999996</v>
      </c>
      <c r="AM77">
        <v>0</v>
      </c>
      <c r="AN77">
        <v>0</v>
      </c>
      <c r="AO77">
        <v>28.959</v>
      </c>
      <c r="AP77">
        <v>9.4794</v>
      </c>
      <c r="AQ77">
        <v>47.502000000000002</v>
      </c>
      <c r="AR77">
        <v>52.44</v>
      </c>
      <c r="AS77">
        <v>30.939599999999999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74.040000000000006</v>
      </c>
      <c r="BA77">
        <f t="shared" si="4"/>
        <v>2720.2490869999997</v>
      </c>
      <c r="BB77">
        <v>74</v>
      </c>
      <c r="BD77">
        <v>25.2</v>
      </c>
      <c r="BE77">
        <v>3.73</v>
      </c>
      <c r="BF77">
        <v>0.76</v>
      </c>
      <c r="BG77">
        <v>3.93</v>
      </c>
      <c r="BH77">
        <v>5.82</v>
      </c>
      <c r="BI77">
        <v>7.03</v>
      </c>
      <c r="BJ77">
        <v>3.21</v>
      </c>
      <c r="BK77">
        <v>4</v>
      </c>
      <c r="BL77">
        <v>0.82</v>
      </c>
      <c r="BM77">
        <v>0</v>
      </c>
      <c r="BN77">
        <v>0.47</v>
      </c>
      <c r="BO77">
        <v>9.32</v>
      </c>
      <c r="BP77">
        <v>3.89</v>
      </c>
      <c r="BQ77">
        <v>4.28</v>
      </c>
      <c r="BR77">
        <v>1.1200000000000001</v>
      </c>
      <c r="BS77">
        <v>0.46</v>
      </c>
      <c r="BT77">
        <v>0</v>
      </c>
      <c r="BU77">
        <v>0</v>
      </c>
      <c r="BV77">
        <v>0</v>
      </c>
      <c r="BW77">
        <f t="shared" si="5"/>
        <v>74.040000000000006</v>
      </c>
    </row>
    <row r="78" spans="1:75">
      <c r="A78" t="s">
        <v>120</v>
      </c>
      <c r="B78">
        <v>0</v>
      </c>
      <c r="C78">
        <v>3.7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653.15250000000003</v>
      </c>
      <c r="M78">
        <v>46</v>
      </c>
      <c r="N78">
        <v>118.125</v>
      </c>
      <c r="O78">
        <v>123.66562500000001</v>
      </c>
      <c r="P78">
        <v>124.875</v>
      </c>
      <c r="Q78">
        <v>21.823619999999998</v>
      </c>
      <c r="R78">
        <v>42.392195999999998</v>
      </c>
      <c r="S78">
        <v>26.3901</v>
      </c>
      <c r="T78">
        <v>0</v>
      </c>
      <c r="U78">
        <v>348.97500000000002</v>
      </c>
      <c r="V78">
        <v>20.73</v>
      </c>
      <c r="W78">
        <v>34.799309999999998</v>
      </c>
      <c r="X78">
        <v>147.26089999999999</v>
      </c>
      <c r="Y78">
        <v>0</v>
      </c>
      <c r="Z78">
        <v>6.5537999999999998</v>
      </c>
      <c r="AA78">
        <v>42.14808</v>
      </c>
      <c r="AB78">
        <v>26.34008</v>
      </c>
      <c r="AC78">
        <v>29.058987999999999</v>
      </c>
      <c r="AD78">
        <v>36.591700000000003</v>
      </c>
      <c r="AE78">
        <v>49.436556000000003</v>
      </c>
      <c r="AF78">
        <v>17.748000000000001</v>
      </c>
      <c r="AG78">
        <v>38.981999999999999</v>
      </c>
      <c r="AH78">
        <v>152.94049999999999</v>
      </c>
      <c r="AI78">
        <v>15.276</v>
      </c>
      <c r="AJ78">
        <v>0</v>
      </c>
      <c r="AK78">
        <v>50.379300000000001</v>
      </c>
      <c r="AL78">
        <v>79.364599999999996</v>
      </c>
      <c r="AM78">
        <v>0</v>
      </c>
      <c r="AN78">
        <v>0</v>
      </c>
      <c r="AO78">
        <v>28.959</v>
      </c>
      <c r="AP78">
        <v>9.4794</v>
      </c>
      <c r="AQ78">
        <v>60.920999999999999</v>
      </c>
      <c r="AR78">
        <v>52.44</v>
      </c>
      <c r="AS78">
        <v>30.939599999999999</v>
      </c>
      <c r="AT78">
        <v>14.680961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74.040000000000006</v>
      </c>
      <c r="BA78">
        <f t="shared" si="4"/>
        <v>2743.6989159999998</v>
      </c>
      <c r="BB78">
        <v>75</v>
      </c>
      <c r="BD78">
        <v>25.2</v>
      </c>
      <c r="BE78">
        <v>3.73</v>
      </c>
      <c r="BF78">
        <v>0.76</v>
      </c>
      <c r="BG78">
        <v>3.93</v>
      </c>
      <c r="BH78">
        <v>5.82</v>
      </c>
      <c r="BI78">
        <v>7.03</v>
      </c>
      <c r="BJ78">
        <v>3.21</v>
      </c>
      <c r="BK78">
        <v>4</v>
      </c>
      <c r="BL78">
        <v>0.82</v>
      </c>
      <c r="BM78">
        <v>0</v>
      </c>
      <c r="BN78">
        <v>0.47</v>
      </c>
      <c r="BO78">
        <v>9.32</v>
      </c>
      <c r="BP78">
        <v>3.89</v>
      </c>
      <c r="BQ78">
        <v>4.28</v>
      </c>
      <c r="BR78">
        <v>1.1200000000000001</v>
      </c>
      <c r="BS78">
        <v>0.46</v>
      </c>
      <c r="BT78">
        <v>0</v>
      </c>
      <c r="BU78">
        <v>0</v>
      </c>
      <c r="BV78">
        <v>0</v>
      </c>
      <c r="BW78">
        <f t="shared" si="5"/>
        <v>74.040000000000006</v>
      </c>
    </row>
    <row r="79" spans="1:75">
      <c r="A79" t="s">
        <v>121</v>
      </c>
      <c r="B79">
        <v>0</v>
      </c>
      <c r="C79">
        <v>3.7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653.15250000000003</v>
      </c>
      <c r="M79">
        <v>46</v>
      </c>
      <c r="N79">
        <v>118.125</v>
      </c>
      <c r="O79">
        <v>123.66562500000001</v>
      </c>
      <c r="P79">
        <v>124.875</v>
      </c>
      <c r="Q79">
        <v>21.823619999999998</v>
      </c>
      <c r="R79">
        <v>42.392195999999998</v>
      </c>
      <c r="S79">
        <v>26.3901</v>
      </c>
      <c r="T79">
        <v>0</v>
      </c>
      <c r="U79">
        <v>348.97500000000002</v>
      </c>
      <c r="V79">
        <v>20.73</v>
      </c>
      <c r="W79">
        <v>34.799309999999998</v>
      </c>
      <c r="X79">
        <v>147.26089999999999</v>
      </c>
      <c r="Y79">
        <v>0</v>
      </c>
      <c r="Z79">
        <v>13.1076</v>
      </c>
      <c r="AA79">
        <v>42.14808</v>
      </c>
      <c r="AB79">
        <v>40.923099999999998</v>
      </c>
      <c r="AC79">
        <v>29.062808</v>
      </c>
      <c r="AD79">
        <v>38.5732</v>
      </c>
      <c r="AE79">
        <v>52.089799999999997</v>
      </c>
      <c r="AF79">
        <v>30.171600000000002</v>
      </c>
      <c r="AG79">
        <v>38.981999999999999</v>
      </c>
      <c r="AH79">
        <v>154.69245000000001</v>
      </c>
      <c r="AI79">
        <v>22.914000000000001</v>
      </c>
      <c r="AJ79">
        <v>0</v>
      </c>
      <c r="AK79">
        <v>50.379300000000001</v>
      </c>
      <c r="AL79">
        <v>83.664000000000001</v>
      </c>
      <c r="AM79">
        <v>0</v>
      </c>
      <c r="AN79">
        <v>0</v>
      </c>
      <c r="AO79">
        <v>28.959</v>
      </c>
      <c r="AP79">
        <v>9.4794</v>
      </c>
      <c r="AQ79">
        <v>62.244</v>
      </c>
      <c r="AR79">
        <v>44.16</v>
      </c>
      <c r="AS79">
        <v>30.939599999999999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75.25</v>
      </c>
      <c r="BA79">
        <f t="shared" si="4"/>
        <v>2790.1560890000005</v>
      </c>
      <c r="BB79">
        <v>76</v>
      </c>
      <c r="BD79">
        <v>25.2</v>
      </c>
      <c r="BE79">
        <v>3.73</v>
      </c>
      <c r="BF79">
        <v>0.76</v>
      </c>
      <c r="BG79">
        <v>3.93</v>
      </c>
      <c r="BH79">
        <v>5.82</v>
      </c>
      <c r="BI79">
        <v>7.03</v>
      </c>
      <c r="BJ79">
        <v>3.21</v>
      </c>
      <c r="BK79">
        <v>3.95</v>
      </c>
      <c r="BL79">
        <v>0.87</v>
      </c>
      <c r="BM79">
        <v>0</v>
      </c>
      <c r="BN79">
        <v>0.47</v>
      </c>
      <c r="BO79">
        <v>10.53</v>
      </c>
      <c r="BP79">
        <v>3.89</v>
      </c>
      <c r="BQ79">
        <v>4.28</v>
      </c>
      <c r="BR79">
        <v>1.1200000000000001</v>
      </c>
      <c r="BS79">
        <v>0.46</v>
      </c>
      <c r="BT79">
        <v>0</v>
      </c>
      <c r="BU79">
        <v>0</v>
      </c>
      <c r="BV79">
        <v>0</v>
      </c>
      <c r="BW79">
        <f t="shared" si="5"/>
        <v>75.25</v>
      </c>
    </row>
    <row r="80" spans="1:75">
      <c r="A80" t="s">
        <v>122</v>
      </c>
      <c r="B80">
        <v>0</v>
      </c>
      <c r="C80">
        <v>3.7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653.15250000000003</v>
      </c>
      <c r="M80">
        <v>46</v>
      </c>
      <c r="N80">
        <v>118.125</v>
      </c>
      <c r="O80">
        <v>123.66562500000001</v>
      </c>
      <c r="P80">
        <v>124.875</v>
      </c>
      <c r="Q80">
        <v>21.823619999999998</v>
      </c>
      <c r="R80">
        <v>42.392195999999998</v>
      </c>
      <c r="S80">
        <v>26.3901</v>
      </c>
      <c r="T80">
        <v>0</v>
      </c>
      <c r="U80">
        <v>348.97500000000002</v>
      </c>
      <c r="V80">
        <v>20.73</v>
      </c>
      <c r="W80">
        <v>34.799309999999998</v>
      </c>
      <c r="X80">
        <v>147.26089999999999</v>
      </c>
      <c r="Y80">
        <v>0</v>
      </c>
      <c r="Z80">
        <v>13.1076</v>
      </c>
      <c r="AA80">
        <v>42.14808</v>
      </c>
      <c r="AB80">
        <v>40.923099999999998</v>
      </c>
      <c r="AC80">
        <v>29.062808</v>
      </c>
      <c r="AD80">
        <v>38.5732</v>
      </c>
      <c r="AE80">
        <v>52.089799999999997</v>
      </c>
      <c r="AF80">
        <v>30.171600000000002</v>
      </c>
      <c r="AG80">
        <v>38.981999999999999</v>
      </c>
      <c r="AH80">
        <v>154.69245000000001</v>
      </c>
      <c r="AI80">
        <v>66.195999999999998</v>
      </c>
      <c r="AJ80">
        <v>0</v>
      </c>
      <c r="AK80">
        <v>50.379300000000001</v>
      </c>
      <c r="AL80">
        <v>83.664000000000001</v>
      </c>
      <c r="AM80">
        <v>0</v>
      </c>
      <c r="AN80">
        <v>0</v>
      </c>
      <c r="AO80">
        <v>28.959</v>
      </c>
      <c r="AP80">
        <v>9.4794</v>
      </c>
      <c r="AQ80">
        <v>62.244</v>
      </c>
      <c r="AR80">
        <v>44.16</v>
      </c>
      <c r="AS80">
        <v>30.939599999999999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75.25</v>
      </c>
      <c r="BA80">
        <f t="shared" si="4"/>
        <v>2833.4380890000002</v>
      </c>
      <c r="BB80">
        <v>77</v>
      </c>
      <c r="BD80">
        <v>25.2</v>
      </c>
      <c r="BE80">
        <v>3.73</v>
      </c>
      <c r="BF80">
        <v>0.76</v>
      </c>
      <c r="BG80">
        <v>3.93</v>
      </c>
      <c r="BH80">
        <v>5.82</v>
      </c>
      <c r="BI80">
        <v>7.03</v>
      </c>
      <c r="BJ80">
        <v>3.21</v>
      </c>
      <c r="BK80">
        <v>3.95</v>
      </c>
      <c r="BL80">
        <v>0.87</v>
      </c>
      <c r="BM80">
        <v>0</v>
      </c>
      <c r="BN80">
        <v>0.47</v>
      </c>
      <c r="BO80">
        <v>10.53</v>
      </c>
      <c r="BP80">
        <v>3.89</v>
      </c>
      <c r="BQ80">
        <v>4.28</v>
      </c>
      <c r="BR80">
        <v>1.1200000000000001</v>
      </c>
      <c r="BS80">
        <v>0.46</v>
      </c>
      <c r="BT80">
        <v>0</v>
      </c>
      <c r="BU80">
        <v>0</v>
      </c>
      <c r="BV80">
        <v>0</v>
      </c>
      <c r="BW80">
        <f t="shared" si="5"/>
        <v>75.25</v>
      </c>
    </row>
    <row r="81" spans="1:75">
      <c r="A81" t="s">
        <v>123</v>
      </c>
      <c r="B81">
        <v>0</v>
      </c>
      <c r="C81">
        <v>3.7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653.15250000000003</v>
      </c>
      <c r="M81">
        <v>46</v>
      </c>
      <c r="N81">
        <v>118.125</v>
      </c>
      <c r="O81">
        <v>123.66562500000001</v>
      </c>
      <c r="P81">
        <v>124.875</v>
      </c>
      <c r="Q81">
        <v>21.823619999999998</v>
      </c>
      <c r="R81">
        <v>42.392195999999998</v>
      </c>
      <c r="S81">
        <v>26.3901</v>
      </c>
      <c r="T81">
        <v>0</v>
      </c>
      <c r="U81">
        <v>348.97500000000002</v>
      </c>
      <c r="V81">
        <v>20.73</v>
      </c>
      <c r="W81">
        <v>34.799309999999998</v>
      </c>
      <c r="X81">
        <v>147.26089999999999</v>
      </c>
      <c r="Y81">
        <v>0</v>
      </c>
      <c r="Z81">
        <v>13.1076</v>
      </c>
      <c r="AA81">
        <v>42.14808</v>
      </c>
      <c r="AB81">
        <v>40.923099999999998</v>
      </c>
      <c r="AC81">
        <v>29.062808</v>
      </c>
      <c r="AD81">
        <v>38.5732</v>
      </c>
      <c r="AE81">
        <v>52.089799999999997</v>
      </c>
      <c r="AF81">
        <v>30.171600000000002</v>
      </c>
      <c r="AG81">
        <v>38.981999999999999</v>
      </c>
      <c r="AH81">
        <v>154.69245000000001</v>
      </c>
      <c r="AI81">
        <v>66.195999999999998</v>
      </c>
      <c r="AJ81">
        <v>0</v>
      </c>
      <c r="AK81">
        <v>50.379300000000001</v>
      </c>
      <c r="AL81">
        <v>83.664000000000001</v>
      </c>
      <c r="AM81">
        <v>0</v>
      </c>
      <c r="AN81">
        <v>0</v>
      </c>
      <c r="AO81">
        <v>28.959</v>
      </c>
      <c r="AP81">
        <v>9.4794</v>
      </c>
      <c r="AQ81">
        <v>62.244</v>
      </c>
      <c r="AR81">
        <v>44.16</v>
      </c>
      <c r="AS81">
        <v>30.939599999999999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75.19</v>
      </c>
      <c r="BA81">
        <f t="shared" si="4"/>
        <v>2833.3780890000003</v>
      </c>
      <c r="BB81">
        <v>78</v>
      </c>
      <c r="BD81">
        <v>25.2</v>
      </c>
      <c r="BE81">
        <v>3.73</v>
      </c>
      <c r="BF81">
        <v>0.7</v>
      </c>
      <c r="BG81">
        <v>3.93</v>
      </c>
      <c r="BH81">
        <v>5.82</v>
      </c>
      <c r="BI81">
        <v>7.03</v>
      </c>
      <c r="BJ81">
        <v>3.21</v>
      </c>
      <c r="BK81">
        <v>3.95</v>
      </c>
      <c r="BL81">
        <v>0.87</v>
      </c>
      <c r="BM81">
        <v>0</v>
      </c>
      <c r="BN81">
        <v>0.47</v>
      </c>
      <c r="BO81">
        <v>10.53</v>
      </c>
      <c r="BP81">
        <v>3.89</v>
      </c>
      <c r="BQ81">
        <v>4.28</v>
      </c>
      <c r="BR81">
        <v>1.1200000000000001</v>
      </c>
      <c r="BS81">
        <v>0.46</v>
      </c>
      <c r="BT81">
        <v>0</v>
      </c>
      <c r="BU81">
        <v>0</v>
      </c>
      <c r="BV81">
        <v>0</v>
      </c>
      <c r="BW81">
        <f t="shared" si="5"/>
        <v>75.19</v>
      </c>
    </row>
    <row r="82" spans="1:75">
      <c r="A82" t="s">
        <v>124</v>
      </c>
      <c r="B82">
        <v>0</v>
      </c>
      <c r="C82">
        <v>3.7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653.15250000000003</v>
      </c>
      <c r="M82">
        <v>46</v>
      </c>
      <c r="N82">
        <v>118.125</v>
      </c>
      <c r="O82">
        <v>123.66562500000001</v>
      </c>
      <c r="P82">
        <v>124.875</v>
      </c>
      <c r="Q82">
        <v>21.823619999999998</v>
      </c>
      <c r="R82">
        <v>42.392195999999998</v>
      </c>
      <c r="S82">
        <v>26.3901</v>
      </c>
      <c r="T82">
        <v>0</v>
      </c>
      <c r="U82">
        <v>348.97500000000002</v>
      </c>
      <c r="V82">
        <v>20.73</v>
      </c>
      <c r="W82">
        <v>34.799309999999998</v>
      </c>
      <c r="X82">
        <v>147.26089999999999</v>
      </c>
      <c r="Y82">
        <v>0</v>
      </c>
      <c r="Z82">
        <v>13.1076</v>
      </c>
      <c r="AA82">
        <v>42.14808</v>
      </c>
      <c r="AB82">
        <v>40.923099999999998</v>
      </c>
      <c r="AC82">
        <v>29.062808</v>
      </c>
      <c r="AD82">
        <v>38.5732</v>
      </c>
      <c r="AE82">
        <v>52.089799999999997</v>
      </c>
      <c r="AF82">
        <v>30.171600000000002</v>
      </c>
      <c r="AG82">
        <v>38.981999999999999</v>
      </c>
      <c r="AH82">
        <v>154.69245000000001</v>
      </c>
      <c r="AI82">
        <v>66.195999999999998</v>
      </c>
      <c r="AJ82">
        <v>0</v>
      </c>
      <c r="AK82">
        <v>50.379300000000001</v>
      </c>
      <c r="AL82">
        <v>83.664000000000001</v>
      </c>
      <c r="AM82">
        <v>0</v>
      </c>
      <c r="AN82">
        <v>0</v>
      </c>
      <c r="AO82">
        <v>28.959</v>
      </c>
      <c r="AP82">
        <v>9.4794</v>
      </c>
      <c r="AQ82">
        <v>62.244</v>
      </c>
      <c r="AR82">
        <v>44.16</v>
      </c>
      <c r="AS82">
        <v>30.939599999999999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74</v>
      </c>
      <c r="BA82">
        <f t="shared" si="4"/>
        <v>2832.1880890000002</v>
      </c>
      <c r="BB82">
        <v>79</v>
      </c>
      <c r="BD82">
        <v>25.2</v>
      </c>
      <c r="BE82">
        <v>3.73</v>
      </c>
      <c r="BF82">
        <v>0.72</v>
      </c>
      <c r="BG82">
        <v>3.93</v>
      </c>
      <c r="BH82">
        <v>5.82</v>
      </c>
      <c r="BI82">
        <v>7.03</v>
      </c>
      <c r="BJ82">
        <v>3.21</v>
      </c>
      <c r="BK82">
        <v>3.95</v>
      </c>
      <c r="BL82">
        <v>0.87</v>
      </c>
      <c r="BM82">
        <v>0</v>
      </c>
      <c r="BN82">
        <v>0.47</v>
      </c>
      <c r="BO82">
        <v>9.32</v>
      </c>
      <c r="BP82">
        <v>3.89</v>
      </c>
      <c r="BQ82">
        <v>4.28</v>
      </c>
      <c r="BR82">
        <v>1.1200000000000001</v>
      </c>
      <c r="BS82">
        <v>0.46</v>
      </c>
      <c r="BT82">
        <v>0</v>
      </c>
      <c r="BU82">
        <v>0</v>
      </c>
      <c r="BV82">
        <v>0</v>
      </c>
      <c r="BW82">
        <f t="shared" si="5"/>
        <v>74</v>
      </c>
    </row>
    <row r="83" spans="1:75">
      <c r="A83" t="s">
        <v>125</v>
      </c>
      <c r="B83">
        <v>0</v>
      </c>
      <c r="C83">
        <v>2.65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653.15250000000003</v>
      </c>
      <c r="M83">
        <v>46</v>
      </c>
      <c r="N83">
        <v>118.125</v>
      </c>
      <c r="O83">
        <v>123.66562500000001</v>
      </c>
      <c r="P83">
        <v>124.875</v>
      </c>
      <c r="Q83">
        <v>21.823619999999998</v>
      </c>
      <c r="R83">
        <v>42.392195999999998</v>
      </c>
      <c r="S83">
        <v>26.3901</v>
      </c>
      <c r="T83">
        <v>0</v>
      </c>
      <c r="U83">
        <v>348.97500000000002</v>
      </c>
      <c r="V83">
        <v>20.73</v>
      </c>
      <c r="W83">
        <v>34.799309999999998</v>
      </c>
      <c r="X83">
        <v>147.26089999999999</v>
      </c>
      <c r="Y83">
        <v>0</v>
      </c>
      <c r="Z83">
        <v>13.1076</v>
      </c>
      <c r="AA83">
        <v>42.14808</v>
      </c>
      <c r="AB83">
        <v>40.923099999999998</v>
      </c>
      <c r="AC83">
        <v>29.062808</v>
      </c>
      <c r="AD83">
        <v>38.5732</v>
      </c>
      <c r="AE83">
        <v>52.089799999999997</v>
      </c>
      <c r="AF83">
        <v>30.171600000000002</v>
      </c>
      <c r="AG83">
        <v>38.981999999999999</v>
      </c>
      <c r="AH83">
        <v>154.69245000000001</v>
      </c>
      <c r="AI83">
        <v>66.195999999999998</v>
      </c>
      <c r="AJ83">
        <v>0</v>
      </c>
      <c r="AK83">
        <v>50.379300000000001</v>
      </c>
      <c r="AL83">
        <v>83.664000000000001</v>
      </c>
      <c r="AM83">
        <v>0</v>
      </c>
      <c r="AN83">
        <v>0</v>
      </c>
      <c r="AO83">
        <v>28.959</v>
      </c>
      <c r="AP83">
        <v>9.4794</v>
      </c>
      <c r="AQ83">
        <v>62.244</v>
      </c>
      <c r="AR83">
        <v>44.16</v>
      </c>
      <c r="AS83">
        <v>30.939599999999999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74</v>
      </c>
      <c r="BA83">
        <f t="shared" si="4"/>
        <v>2831.1380890000005</v>
      </c>
      <c r="BB83">
        <v>80</v>
      </c>
      <c r="BD83">
        <v>25.2</v>
      </c>
      <c r="BE83">
        <v>3.73</v>
      </c>
      <c r="BF83">
        <v>0.72</v>
      </c>
      <c r="BG83">
        <v>3.93</v>
      </c>
      <c r="BH83">
        <v>5.82</v>
      </c>
      <c r="BI83">
        <v>7.03</v>
      </c>
      <c r="BJ83">
        <v>3.21</v>
      </c>
      <c r="BK83">
        <v>3.95</v>
      </c>
      <c r="BL83">
        <v>0.87</v>
      </c>
      <c r="BM83">
        <v>0</v>
      </c>
      <c r="BN83">
        <v>0.47</v>
      </c>
      <c r="BO83">
        <v>9.32</v>
      </c>
      <c r="BP83">
        <v>3.89</v>
      </c>
      <c r="BQ83">
        <v>4.28</v>
      </c>
      <c r="BR83">
        <v>1.1200000000000001</v>
      </c>
      <c r="BS83">
        <v>0.46</v>
      </c>
      <c r="BT83">
        <v>0</v>
      </c>
      <c r="BU83">
        <v>0</v>
      </c>
      <c r="BV83">
        <v>0</v>
      </c>
      <c r="BW83">
        <f t="shared" si="5"/>
        <v>74</v>
      </c>
    </row>
    <row r="84" spans="1:75">
      <c r="A84" t="s">
        <v>126</v>
      </c>
      <c r="B84">
        <v>0</v>
      </c>
      <c r="C84">
        <v>0.55000000000000004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653.15250000000003</v>
      </c>
      <c r="M84">
        <v>46</v>
      </c>
      <c r="N84">
        <v>118.125</v>
      </c>
      <c r="O84">
        <v>123.66562500000001</v>
      </c>
      <c r="P84">
        <v>124.875</v>
      </c>
      <c r="Q84">
        <v>21.823619999999998</v>
      </c>
      <c r="R84">
        <v>42.392195999999998</v>
      </c>
      <c r="S84">
        <v>26.3901</v>
      </c>
      <c r="T84">
        <v>0</v>
      </c>
      <c r="U84">
        <v>348.97500000000002</v>
      </c>
      <c r="V84">
        <v>20.73</v>
      </c>
      <c r="W84">
        <v>34.799309999999998</v>
      </c>
      <c r="X84">
        <v>147.26089999999999</v>
      </c>
      <c r="Y84">
        <v>0</v>
      </c>
      <c r="Z84">
        <v>13.1076</v>
      </c>
      <c r="AA84">
        <v>42.14808</v>
      </c>
      <c r="AB84">
        <v>40.923099999999998</v>
      </c>
      <c r="AC84">
        <v>29.062808</v>
      </c>
      <c r="AD84">
        <v>38.5732</v>
      </c>
      <c r="AE84">
        <v>52.089799999999997</v>
      </c>
      <c r="AF84">
        <v>30.171600000000002</v>
      </c>
      <c r="AG84">
        <v>38.981999999999999</v>
      </c>
      <c r="AH84">
        <v>154.69245000000001</v>
      </c>
      <c r="AI84">
        <v>66.195999999999998</v>
      </c>
      <c r="AJ84">
        <v>0</v>
      </c>
      <c r="AK84">
        <v>50.379300000000001</v>
      </c>
      <c r="AL84">
        <v>83.664000000000001</v>
      </c>
      <c r="AM84">
        <v>0</v>
      </c>
      <c r="AN84">
        <v>0</v>
      </c>
      <c r="AO84">
        <v>28.959</v>
      </c>
      <c r="AP84">
        <v>9.4794</v>
      </c>
      <c r="AQ84">
        <v>62.244</v>
      </c>
      <c r="AR84">
        <v>44.16</v>
      </c>
      <c r="AS84">
        <v>30.939599999999999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74</v>
      </c>
      <c r="BA84">
        <f t="shared" si="4"/>
        <v>2829.0380890000006</v>
      </c>
      <c r="BB84">
        <v>81</v>
      </c>
      <c r="BD84">
        <v>25.2</v>
      </c>
      <c r="BE84">
        <v>3.73</v>
      </c>
      <c r="BF84">
        <v>0.72</v>
      </c>
      <c r="BG84">
        <v>3.93</v>
      </c>
      <c r="BH84">
        <v>5.82</v>
      </c>
      <c r="BI84">
        <v>7.03</v>
      </c>
      <c r="BJ84">
        <v>3.21</v>
      </c>
      <c r="BK84">
        <v>3.95</v>
      </c>
      <c r="BL84">
        <v>0.87</v>
      </c>
      <c r="BM84">
        <v>0</v>
      </c>
      <c r="BN84">
        <v>0.47</v>
      </c>
      <c r="BO84">
        <v>9.32</v>
      </c>
      <c r="BP84">
        <v>3.89</v>
      </c>
      <c r="BQ84">
        <v>4.28</v>
      </c>
      <c r="BR84">
        <v>1.1200000000000001</v>
      </c>
      <c r="BS84">
        <v>0.46</v>
      </c>
      <c r="BT84">
        <v>0</v>
      </c>
      <c r="BU84">
        <v>0</v>
      </c>
      <c r="BV84">
        <v>0</v>
      </c>
      <c r="BW84">
        <f t="shared" si="5"/>
        <v>74</v>
      </c>
    </row>
    <row r="85" spans="1:75">
      <c r="A85" t="s">
        <v>127</v>
      </c>
      <c r="B85">
        <v>0</v>
      </c>
      <c r="C85">
        <v>0.55000000000000004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653.15250000000003</v>
      </c>
      <c r="M85">
        <v>46</v>
      </c>
      <c r="N85">
        <v>118.125</v>
      </c>
      <c r="O85">
        <v>123.66562500000001</v>
      </c>
      <c r="P85">
        <v>124.875</v>
      </c>
      <c r="Q85">
        <v>21.823619999999998</v>
      </c>
      <c r="R85">
        <v>42.392195999999998</v>
      </c>
      <c r="S85">
        <v>26.3901</v>
      </c>
      <c r="T85">
        <v>0</v>
      </c>
      <c r="U85">
        <v>348.97500000000002</v>
      </c>
      <c r="V85">
        <v>20.73</v>
      </c>
      <c r="W85">
        <v>34.799309999999998</v>
      </c>
      <c r="X85">
        <v>147.26089999999999</v>
      </c>
      <c r="Y85">
        <v>0</v>
      </c>
      <c r="Z85">
        <v>13.1076</v>
      </c>
      <c r="AA85">
        <v>42.14808</v>
      </c>
      <c r="AB85">
        <v>40.923099999999998</v>
      </c>
      <c r="AC85">
        <v>29.062808</v>
      </c>
      <c r="AD85">
        <v>38.5732</v>
      </c>
      <c r="AE85">
        <v>52.089799999999997</v>
      </c>
      <c r="AF85">
        <v>30.171600000000002</v>
      </c>
      <c r="AG85">
        <v>38.981999999999999</v>
      </c>
      <c r="AH85">
        <v>154.69245000000001</v>
      </c>
      <c r="AI85">
        <v>66.195999999999998</v>
      </c>
      <c r="AJ85">
        <v>0</v>
      </c>
      <c r="AK85">
        <v>50.379300000000001</v>
      </c>
      <c r="AL85">
        <v>79.364599999999996</v>
      </c>
      <c r="AM85">
        <v>0</v>
      </c>
      <c r="AN85">
        <v>0.91823999999999995</v>
      </c>
      <c r="AO85">
        <v>28.959</v>
      </c>
      <c r="AP85">
        <v>9.4794</v>
      </c>
      <c r="AQ85">
        <v>62.244</v>
      </c>
      <c r="AR85">
        <v>44.16</v>
      </c>
      <c r="AS85">
        <v>30.939599999999999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74</v>
      </c>
      <c r="BA85">
        <f t="shared" si="4"/>
        <v>2825.6569290000002</v>
      </c>
      <c r="BB85">
        <v>82</v>
      </c>
      <c r="BD85">
        <v>25.2</v>
      </c>
      <c r="BE85">
        <v>3.73</v>
      </c>
      <c r="BF85">
        <v>0.72</v>
      </c>
      <c r="BG85">
        <v>3.93</v>
      </c>
      <c r="BH85">
        <v>5.82</v>
      </c>
      <c r="BI85">
        <v>7.03</v>
      </c>
      <c r="BJ85">
        <v>3.21</v>
      </c>
      <c r="BK85">
        <v>3.95</v>
      </c>
      <c r="BL85">
        <v>0.87</v>
      </c>
      <c r="BM85">
        <v>0</v>
      </c>
      <c r="BN85">
        <v>0.47</v>
      </c>
      <c r="BO85">
        <v>9.32</v>
      </c>
      <c r="BP85">
        <v>3.89</v>
      </c>
      <c r="BQ85">
        <v>4.28</v>
      </c>
      <c r="BR85">
        <v>1.1200000000000001</v>
      </c>
      <c r="BS85">
        <v>0.46</v>
      </c>
      <c r="BT85">
        <v>0</v>
      </c>
      <c r="BU85">
        <v>0</v>
      </c>
      <c r="BV85">
        <v>0</v>
      </c>
      <c r="BW85">
        <f t="shared" si="5"/>
        <v>74</v>
      </c>
    </row>
    <row r="86" spans="1:75">
      <c r="A86" t="s">
        <v>128</v>
      </c>
      <c r="B86">
        <v>0</v>
      </c>
      <c r="C86">
        <v>0.55000000000000004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653.15250000000003</v>
      </c>
      <c r="M86">
        <v>46</v>
      </c>
      <c r="N86">
        <v>118.125</v>
      </c>
      <c r="O86">
        <v>123.66562500000001</v>
      </c>
      <c r="P86">
        <v>124.875</v>
      </c>
      <c r="Q86">
        <v>21.823619999999998</v>
      </c>
      <c r="R86">
        <v>42.392195999999998</v>
      </c>
      <c r="S86">
        <v>26.3901</v>
      </c>
      <c r="T86">
        <v>0</v>
      </c>
      <c r="U86">
        <v>348.97500000000002</v>
      </c>
      <c r="V86">
        <v>20.73</v>
      </c>
      <c r="W86">
        <v>34.799309999999998</v>
      </c>
      <c r="X86">
        <v>147.26089999999999</v>
      </c>
      <c r="Y86">
        <v>0</v>
      </c>
      <c r="Z86">
        <v>13.1076</v>
      </c>
      <c r="AA86">
        <v>42.14808</v>
      </c>
      <c r="AB86">
        <v>40.923099999999998</v>
      </c>
      <c r="AC86">
        <v>29.062808</v>
      </c>
      <c r="AD86">
        <v>38.5732</v>
      </c>
      <c r="AE86">
        <v>52.089799999999997</v>
      </c>
      <c r="AF86">
        <v>30.171600000000002</v>
      </c>
      <c r="AG86">
        <v>38.981999999999999</v>
      </c>
      <c r="AH86">
        <v>154.69245000000001</v>
      </c>
      <c r="AI86">
        <v>15.276</v>
      </c>
      <c r="AJ86">
        <v>0</v>
      </c>
      <c r="AK86">
        <v>50.379300000000001</v>
      </c>
      <c r="AL86">
        <v>79.364599999999996</v>
      </c>
      <c r="AM86">
        <v>0</v>
      </c>
      <c r="AN86">
        <v>0.91823999999999995</v>
      </c>
      <c r="AO86">
        <v>28.959</v>
      </c>
      <c r="AP86">
        <v>9.4794</v>
      </c>
      <c r="AQ86">
        <v>62.244</v>
      </c>
      <c r="AR86">
        <v>44.16</v>
      </c>
      <c r="AS86">
        <v>30.939599999999999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74</v>
      </c>
      <c r="BA86">
        <f t="shared" si="4"/>
        <v>2774.7369290000001</v>
      </c>
      <c r="BB86">
        <v>83</v>
      </c>
      <c r="BD86">
        <v>25.2</v>
      </c>
      <c r="BE86">
        <v>3.73</v>
      </c>
      <c r="BF86">
        <v>0.72</v>
      </c>
      <c r="BG86">
        <v>3.93</v>
      </c>
      <c r="BH86">
        <v>5.82</v>
      </c>
      <c r="BI86">
        <v>7.03</v>
      </c>
      <c r="BJ86">
        <v>3.21</v>
      </c>
      <c r="BK86">
        <v>3.95</v>
      </c>
      <c r="BL86">
        <v>0.87</v>
      </c>
      <c r="BM86">
        <v>0</v>
      </c>
      <c r="BN86">
        <v>0.47</v>
      </c>
      <c r="BO86">
        <v>9.32</v>
      </c>
      <c r="BP86">
        <v>3.89</v>
      </c>
      <c r="BQ86">
        <v>4.28</v>
      </c>
      <c r="BR86">
        <v>1.1200000000000001</v>
      </c>
      <c r="BS86">
        <v>0.46</v>
      </c>
      <c r="BT86">
        <v>0</v>
      </c>
      <c r="BU86">
        <v>0</v>
      </c>
      <c r="BV86">
        <v>0</v>
      </c>
      <c r="BW86">
        <f t="shared" si="5"/>
        <v>74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653.15250000000003</v>
      </c>
      <c r="M87">
        <v>46</v>
      </c>
      <c r="N87">
        <v>118.125</v>
      </c>
      <c r="O87">
        <v>123.66562500000001</v>
      </c>
      <c r="P87">
        <v>124.875</v>
      </c>
      <c r="Q87">
        <v>21.823619999999998</v>
      </c>
      <c r="R87">
        <v>42.392195999999998</v>
      </c>
      <c r="S87">
        <v>26.3901</v>
      </c>
      <c r="T87">
        <v>0</v>
      </c>
      <c r="U87">
        <v>348.97500000000002</v>
      </c>
      <c r="V87">
        <v>20.73</v>
      </c>
      <c r="W87">
        <v>34.799309999999998</v>
      </c>
      <c r="X87">
        <v>147.26089999999999</v>
      </c>
      <c r="Y87">
        <v>0</v>
      </c>
      <c r="Z87">
        <v>13.1076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19.72</v>
      </c>
      <c r="AG87">
        <v>38.981999999999999</v>
      </c>
      <c r="AH87">
        <v>152.94049999999999</v>
      </c>
      <c r="AI87">
        <v>15.276</v>
      </c>
      <c r="AJ87">
        <v>0</v>
      </c>
      <c r="AK87">
        <v>50.379300000000001</v>
      </c>
      <c r="AL87">
        <v>79.364599999999996</v>
      </c>
      <c r="AM87">
        <v>0</v>
      </c>
      <c r="AN87">
        <v>0.91823999999999995</v>
      </c>
      <c r="AO87">
        <v>28.959</v>
      </c>
      <c r="AP87">
        <v>9.7355999999999998</v>
      </c>
      <c r="AQ87">
        <v>62.244</v>
      </c>
      <c r="AR87">
        <v>44.16</v>
      </c>
      <c r="AS87">
        <v>30.939599999999999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74</v>
      </c>
      <c r="BA87">
        <f t="shared" si="4"/>
        <v>2756.1918549999996</v>
      </c>
      <c r="BB87">
        <v>84</v>
      </c>
      <c r="BD87">
        <v>25.2</v>
      </c>
      <c r="BE87">
        <v>3.73</v>
      </c>
      <c r="BF87">
        <v>0.72</v>
      </c>
      <c r="BG87">
        <v>3.93</v>
      </c>
      <c r="BH87">
        <v>5.82</v>
      </c>
      <c r="BI87">
        <v>7.03</v>
      </c>
      <c r="BJ87">
        <v>3.21</v>
      </c>
      <c r="BK87">
        <v>3.95</v>
      </c>
      <c r="BL87">
        <v>0.87</v>
      </c>
      <c r="BM87">
        <v>0</v>
      </c>
      <c r="BN87">
        <v>0.47</v>
      </c>
      <c r="BO87">
        <v>9.32</v>
      </c>
      <c r="BP87">
        <v>3.89</v>
      </c>
      <c r="BQ87">
        <v>4.28</v>
      </c>
      <c r="BR87">
        <v>1.1200000000000001</v>
      </c>
      <c r="BS87">
        <v>0.46</v>
      </c>
      <c r="BT87">
        <v>0</v>
      </c>
      <c r="BU87">
        <v>0</v>
      </c>
      <c r="BV87">
        <v>0</v>
      </c>
      <c r="BW87">
        <f t="shared" si="5"/>
        <v>74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653.15250000000003</v>
      </c>
      <c r="M88">
        <v>46</v>
      </c>
      <c r="N88">
        <v>118.125</v>
      </c>
      <c r="O88">
        <v>123.66562500000001</v>
      </c>
      <c r="P88">
        <v>124.875</v>
      </c>
      <c r="Q88">
        <v>21.823619999999998</v>
      </c>
      <c r="R88">
        <v>42.392195999999998</v>
      </c>
      <c r="S88">
        <v>26.3901</v>
      </c>
      <c r="T88">
        <v>0</v>
      </c>
      <c r="U88">
        <v>348.97500000000002</v>
      </c>
      <c r="V88">
        <v>20.73</v>
      </c>
      <c r="W88">
        <v>34.799309999999998</v>
      </c>
      <c r="X88">
        <v>147.26089999999999</v>
      </c>
      <c r="Y88">
        <v>0</v>
      </c>
      <c r="Z88">
        <v>13.1076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19.72</v>
      </c>
      <c r="AG88">
        <v>38.981999999999999</v>
      </c>
      <c r="AH88">
        <v>152.94049999999999</v>
      </c>
      <c r="AI88">
        <v>15.276</v>
      </c>
      <c r="AJ88">
        <v>0</v>
      </c>
      <c r="AK88">
        <v>50.379300000000001</v>
      </c>
      <c r="AL88">
        <v>79.364599999999996</v>
      </c>
      <c r="AM88">
        <v>7.6780799999999996</v>
      </c>
      <c r="AN88">
        <v>0.91823999999999995</v>
      </c>
      <c r="AO88">
        <v>28.959</v>
      </c>
      <c r="AP88">
        <v>11.529</v>
      </c>
      <c r="AQ88">
        <v>62.244</v>
      </c>
      <c r="AR88">
        <v>44.16</v>
      </c>
      <c r="AS88">
        <v>30.939599999999999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74</v>
      </c>
      <c r="BA88">
        <f t="shared" si="4"/>
        <v>2765.6633349999997</v>
      </c>
      <c r="BB88">
        <v>85</v>
      </c>
      <c r="BD88">
        <v>25.2</v>
      </c>
      <c r="BE88">
        <v>3.73</v>
      </c>
      <c r="BF88">
        <v>0.72</v>
      </c>
      <c r="BG88">
        <v>3.93</v>
      </c>
      <c r="BH88">
        <v>5.82</v>
      </c>
      <c r="BI88">
        <v>7.03</v>
      </c>
      <c r="BJ88">
        <v>3.21</v>
      </c>
      <c r="BK88">
        <v>3.95</v>
      </c>
      <c r="BL88">
        <v>0.87</v>
      </c>
      <c r="BM88">
        <v>0</v>
      </c>
      <c r="BN88">
        <v>0.47</v>
      </c>
      <c r="BO88">
        <v>9.32</v>
      </c>
      <c r="BP88">
        <v>3.89</v>
      </c>
      <c r="BQ88">
        <v>4.28</v>
      </c>
      <c r="BR88">
        <v>1.1200000000000001</v>
      </c>
      <c r="BS88">
        <v>0.46</v>
      </c>
      <c r="BT88">
        <v>0</v>
      </c>
      <c r="BU88">
        <v>0</v>
      </c>
      <c r="BV88">
        <v>0</v>
      </c>
      <c r="BW88">
        <f t="shared" si="5"/>
        <v>74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653.15250000000003</v>
      </c>
      <c r="M89">
        <v>46</v>
      </c>
      <c r="N89">
        <v>118.125</v>
      </c>
      <c r="O89">
        <v>123.66562500000001</v>
      </c>
      <c r="P89">
        <v>124.875</v>
      </c>
      <c r="Q89">
        <v>21.823619999999998</v>
      </c>
      <c r="R89">
        <v>42.392195999999998</v>
      </c>
      <c r="S89">
        <v>26.3901</v>
      </c>
      <c r="T89">
        <v>0</v>
      </c>
      <c r="U89">
        <v>348.97500000000002</v>
      </c>
      <c r="V89">
        <v>20.73</v>
      </c>
      <c r="W89">
        <v>34.799309999999998</v>
      </c>
      <c r="X89">
        <v>147.26089999999999</v>
      </c>
      <c r="Y89">
        <v>0</v>
      </c>
      <c r="Z89">
        <v>13.1076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19.72</v>
      </c>
      <c r="AG89">
        <v>38.981999999999999</v>
      </c>
      <c r="AH89">
        <v>152.94049999999999</v>
      </c>
      <c r="AI89">
        <v>15.276</v>
      </c>
      <c r="AJ89">
        <v>0</v>
      </c>
      <c r="AK89">
        <v>50.379300000000001</v>
      </c>
      <c r="AL89">
        <v>79.364599999999996</v>
      </c>
      <c r="AM89">
        <v>9.3309999999999995</v>
      </c>
      <c r="AN89">
        <v>0.91823999999999995</v>
      </c>
      <c r="AO89">
        <v>28.959</v>
      </c>
      <c r="AP89">
        <v>11.529</v>
      </c>
      <c r="AQ89">
        <v>62.244</v>
      </c>
      <c r="AR89">
        <v>44.16</v>
      </c>
      <c r="AS89">
        <v>30.939599999999999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74</v>
      </c>
      <c r="BA89">
        <f t="shared" si="4"/>
        <v>2767.3162549999997</v>
      </c>
      <c r="BB89">
        <v>86</v>
      </c>
      <c r="BD89">
        <v>25.2</v>
      </c>
      <c r="BE89">
        <v>3.73</v>
      </c>
      <c r="BF89">
        <v>0.72</v>
      </c>
      <c r="BG89">
        <v>3.93</v>
      </c>
      <c r="BH89">
        <v>5.82</v>
      </c>
      <c r="BI89">
        <v>7.03</v>
      </c>
      <c r="BJ89">
        <v>3.21</v>
      </c>
      <c r="BK89">
        <v>3.95</v>
      </c>
      <c r="BL89">
        <v>0.87</v>
      </c>
      <c r="BM89">
        <v>0</v>
      </c>
      <c r="BN89">
        <v>0.47</v>
      </c>
      <c r="BO89">
        <v>9.32</v>
      </c>
      <c r="BP89">
        <v>3.89</v>
      </c>
      <c r="BQ89">
        <v>4.28</v>
      </c>
      <c r="BR89">
        <v>1.1200000000000001</v>
      </c>
      <c r="BS89">
        <v>0.46</v>
      </c>
      <c r="BT89">
        <v>0</v>
      </c>
      <c r="BU89">
        <v>0</v>
      </c>
      <c r="BV89">
        <v>0</v>
      </c>
      <c r="BW89">
        <f t="shared" si="5"/>
        <v>74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653.15250000000003</v>
      </c>
      <c r="M90">
        <v>46</v>
      </c>
      <c r="N90">
        <v>118.125</v>
      </c>
      <c r="O90">
        <v>123.66562500000001</v>
      </c>
      <c r="P90">
        <v>124.875</v>
      </c>
      <c r="Q90">
        <v>21.823619999999998</v>
      </c>
      <c r="R90">
        <v>42.392195999999998</v>
      </c>
      <c r="S90">
        <v>26.3901</v>
      </c>
      <c r="T90">
        <v>0</v>
      </c>
      <c r="U90">
        <v>348.97500000000002</v>
      </c>
      <c r="V90">
        <v>20.73</v>
      </c>
      <c r="W90">
        <v>34.799309999999998</v>
      </c>
      <c r="X90">
        <v>147.26089999999999</v>
      </c>
      <c r="Y90">
        <v>0</v>
      </c>
      <c r="Z90">
        <v>13.1076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19.72</v>
      </c>
      <c r="AG90">
        <v>38.981999999999999</v>
      </c>
      <c r="AH90">
        <v>152.94049999999999</v>
      </c>
      <c r="AI90">
        <v>15.276</v>
      </c>
      <c r="AJ90">
        <v>0</v>
      </c>
      <c r="AK90">
        <v>50.379300000000001</v>
      </c>
      <c r="AL90">
        <v>79.364599999999996</v>
      </c>
      <c r="AM90">
        <v>9.3309999999999995</v>
      </c>
      <c r="AN90">
        <v>0.91823999999999995</v>
      </c>
      <c r="AO90">
        <v>28.959</v>
      </c>
      <c r="AP90">
        <v>11.529</v>
      </c>
      <c r="AQ90">
        <v>62.244</v>
      </c>
      <c r="AR90">
        <v>44.16</v>
      </c>
      <c r="AS90">
        <v>30.939599999999999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74</v>
      </c>
      <c r="BA90">
        <f t="shared" si="4"/>
        <v>2767.3162549999997</v>
      </c>
      <c r="BB90">
        <v>87</v>
      </c>
      <c r="BD90">
        <v>25.2</v>
      </c>
      <c r="BE90">
        <v>3.73</v>
      </c>
      <c r="BF90">
        <v>0.72</v>
      </c>
      <c r="BG90">
        <v>3.93</v>
      </c>
      <c r="BH90">
        <v>5.82</v>
      </c>
      <c r="BI90">
        <v>7.03</v>
      </c>
      <c r="BJ90">
        <v>3.21</v>
      </c>
      <c r="BK90">
        <v>3.95</v>
      </c>
      <c r="BL90">
        <v>0.87</v>
      </c>
      <c r="BM90">
        <v>0</v>
      </c>
      <c r="BN90">
        <v>0.47</v>
      </c>
      <c r="BO90">
        <v>9.32</v>
      </c>
      <c r="BP90">
        <v>3.89</v>
      </c>
      <c r="BQ90">
        <v>4.28</v>
      </c>
      <c r="BR90">
        <v>1.1200000000000001</v>
      </c>
      <c r="BS90">
        <v>0.46</v>
      </c>
      <c r="BT90">
        <v>0</v>
      </c>
      <c r="BU90">
        <v>0</v>
      </c>
      <c r="BV90">
        <v>0</v>
      </c>
      <c r="BW90">
        <f t="shared" si="5"/>
        <v>74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653.15250000000003</v>
      </c>
      <c r="M91">
        <v>46</v>
      </c>
      <c r="N91">
        <v>118.125</v>
      </c>
      <c r="O91">
        <v>123.66562500000001</v>
      </c>
      <c r="P91">
        <v>124.875</v>
      </c>
      <c r="Q91">
        <v>21.823619999999998</v>
      </c>
      <c r="R91">
        <v>42.392195999999998</v>
      </c>
      <c r="S91">
        <v>26.3901</v>
      </c>
      <c r="T91">
        <v>0</v>
      </c>
      <c r="U91">
        <v>348.97500000000002</v>
      </c>
      <c r="V91">
        <v>20.73</v>
      </c>
      <c r="W91">
        <v>34.799309999999998</v>
      </c>
      <c r="X91">
        <v>147.26089999999999</v>
      </c>
      <c r="Y91">
        <v>0</v>
      </c>
      <c r="Z91">
        <v>13.1076</v>
      </c>
      <c r="AA91">
        <v>42.14808</v>
      </c>
      <c r="AB91">
        <v>40.923099999999998</v>
      </c>
      <c r="AC91">
        <v>29.062808</v>
      </c>
      <c r="AD91">
        <v>38.5732</v>
      </c>
      <c r="AE91">
        <v>52.089799999999997</v>
      </c>
      <c r="AF91">
        <v>30.171600000000002</v>
      </c>
      <c r="AG91">
        <v>38.981999999999999</v>
      </c>
      <c r="AH91">
        <v>154.69245000000001</v>
      </c>
      <c r="AI91">
        <v>15.276</v>
      </c>
      <c r="AJ91">
        <v>0</v>
      </c>
      <c r="AK91">
        <v>50.379300000000001</v>
      </c>
      <c r="AL91">
        <v>79.364599999999996</v>
      </c>
      <c r="AM91">
        <v>15.836040000000001</v>
      </c>
      <c r="AN91">
        <v>0.91823999999999995</v>
      </c>
      <c r="AO91">
        <v>29.4</v>
      </c>
      <c r="AP91">
        <v>11.529</v>
      </c>
      <c r="AQ91">
        <v>62.244</v>
      </c>
      <c r="AR91">
        <v>44.16</v>
      </c>
      <c r="AS91">
        <v>30.939599999999999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73.649999999999991</v>
      </c>
      <c r="BA91">
        <f t="shared" si="4"/>
        <v>2792.1635690000003</v>
      </c>
      <c r="BB91">
        <v>88</v>
      </c>
      <c r="BD91">
        <v>24.07</v>
      </c>
      <c r="BE91">
        <v>3.81</v>
      </c>
      <c r="BF91">
        <v>0.7</v>
      </c>
      <c r="BG91">
        <v>4.04</v>
      </c>
      <c r="BH91">
        <v>5.81</v>
      </c>
      <c r="BI91">
        <v>7.17</v>
      </c>
      <c r="BJ91">
        <v>3.11</v>
      </c>
      <c r="BK91">
        <v>4.04</v>
      </c>
      <c r="BL91">
        <v>0.94</v>
      </c>
      <c r="BM91">
        <v>0</v>
      </c>
      <c r="BN91">
        <v>0.48</v>
      </c>
      <c r="BO91">
        <v>9.5500000000000007</v>
      </c>
      <c r="BP91">
        <v>3.98</v>
      </c>
      <c r="BQ91">
        <v>4.41</v>
      </c>
      <c r="BR91">
        <v>1.08</v>
      </c>
      <c r="BS91">
        <v>0.46</v>
      </c>
      <c r="BT91">
        <v>0</v>
      </c>
      <c r="BU91">
        <v>0</v>
      </c>
      <c r="BV91">
        <v>0</v>
      </c>
      <c r="BW91">
        <f t="shared" si="5"/>
        <v>73.649999999999991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653.15250000000003</v>
      </c>
      <c r="M92">
        <v>46</v>
      </c>
      <c r="N92">
        <v>118.125</v>
      </c>
      <c r="O92">
        <v>123.66562500000001</v>
      </c>
      <c r="P92">
        <v>124.875</v>
      </c>
      <c r="Q92">
        <v>21.823619999999998</v>
      </c>
      <c r="R92">
        <v>42.392195999999998</v>
      </c>
      <c r="S92">
        <v>26.3901</v>
      </c>
      <c r="T92">
        <v>0</v>
      </c>
      <c r="U92">
        <v>348.97500000000002</v>
      </c>
      <c r="V92">
        <v>20.73</v>
      </c>
      <c r="W92">
        <v>34.799309999999998</v>
      </c>
      <c r="X92">
        <v>147.26089999999999</v>
      </c>
      <c r="Y92">
        <v>0</v>
      </c>
      <c r="Z92">
        <v>13.1076</v>
      </c>
      <c r="AA92">
        <v>42.14808</v>
      </c>
      <c r="AB92">
        <v>40.923099999999998</v>
      </c>
      <c r="AC92">
        <v>29.062808</v>
      </c>
      <c r="AD92">
        <v>38.5732</v>
      </c>
      <c r="AE92">
        <v>52.089799999999997</v>
      </c>
      <c r="AF92">
        <v>30.171600000000002</v>
      </c>
      <c r="AG92">
        <v>38.981999999999999</v>
      </c>
      <c r="AH92">
        <v>154.69245000000001</v>
      </c>
      <c r="AI92">
        <v>15.276</v>
      </c>
      <c r="AJ92">
        <v>0</v>
      </c>
      <c r="AK92">
        <v>50.379300000000001</v>
      </c>
      <c r="AL92">
        <v>79.364599999999996</v>
      </c>
      <c r="AM92">
        <v>15.836040000000001</v>
      </c>
      <c r="AN92">
        <v>0.91823999999999995</v>
      </c>
      <c r="AO92">
        <v>29.4</v>
      </c>
      <c r="AP92">
        <v>11.529</v>
      </c>
      <c r="AQ92">
        <v>62.244</v>
      </c>
      <c r="AR92">
        <v>44.16</v>
      </c>
      <c r="AS92">
        <v>30.939599999999999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73.649999999999991</v>
      </c>
      <c r="BA92">
        <f t="shared" si="4"/>
        <v>2792.1635690000003</v>
      </c>
      <c r="BB92">
        <v>89</v>
      </c>
      <c r="BD92">
        <v>24.07</v>
      </c>
      <c r="BE92">
        <v>3.81</v>
      </c>
      <c r="BF92">
        <v>0.7</v>
      </c>
      <c r="BG92">
        <v>4.04</v>
      </c>
      <c r="BH92">
        <v>5.81</v>
      </c>
      <c r="BI92">
        <v>7.17</v>
      </c>
      <c r="BJ92">
        <v>3.11</v>
      </c>
      <c r="BK92">
        <v>4.04</v>
      </c>
      <c r="BL92">
        <v>0.94</v>
      </c>
      <c r="BM92">
        <v>0</v>
      </c>
      <c r="BN92">
        <v>0.48</v>
      </c>
      <c r="BO92">
        <v>9.5500000000000007</v>
      </c>
      <c r="BP92">
        <v>3.98</v>
      </c>
      <c r="BQ92">
        <v>4.41</v>
      </c>
      <c r="BR92">
        <v>1.08</v>
      </c>
      <c r="BS92">
        <v>0.46</v>
      </c>
      <c r="BT92">
        <v>0</v>
      </c>
      <c r="BU92">
        <v>0</v>
      </c>
      <c r="BV92">
        <v>0</v>
      </c>
      <c r="BW92">
        <f t="shared" si="5"/>
        <v>73.649999999999991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653.15250000000003</v>
      </c>
      <c r="M93">
        <v>46</v>
      </c>
      <c r="N93">
        <v>118.125</v>
      </c>
      <c r="O93">
        <v>123.66562500000001</v>
      </c>
      <c r="P93">
        <v>124.875</v>
      </c>
      <c r="Q93">
        <v>21.823619999999998</v>
      </c>
      <c r="R93">
        <v>42.392195999999998</v>
      </c>
      <c r="S93">
        <v>26.3901</v>
      </c>
      <c r="T93">
        <v>0</v>
      </c>
      <c r="U93">
        <v>348.97500000000002</v>
      </c>
      <c r="V93">
        <v>20.73</v>
      </c>
      <c r="W93">
        <v>34.799309999999998</v>
      </c>
      <c r="X93">
        <v>147.26089999999999</v>
      </c>
      <c r="Y93">
        <v>0</v>
      </c>
      <c r="Z93">
        <v>13.1076</v>
      </c>
      <c r="AA93">
        <v>42.14808</v>
      </c>
      <c r="AB93">
        <v>40.923099999999998</v>
      </c>
      <c r="AC93">
        <v>29.062808</v>
      </c>
      <c r="AD93">
        <v>38.5732</v>
      </c>
      <c r="AE93">
        <v>52.089799999999997</v>
      </c>
      <c r="AF93">
        <v>30.171600000000002</v>
      </c>
      <c r="AG93">
        <v>38.981999999999999</v>
      </c>
      <c r="AH93">
        <v>154.69245000000001</v>
      </c>
      <c r="AI93">
        <v>14.003</v>
      </c>
      <c r="AJ93">
        <v>0</v>
      </c>
      <c r="AK93">
        <v>50.379300000000001</v>
      </c>
      <c r="AL93">
        <v>79.364599999999996</v>
      </c>
      <c r="AM93">
        <v>15.836040000000001</v>
      </c>
      <c r="AN93">
        <v>0.93737000000000004</v>
      </c>
      <c r="AO93">
        <v>29.4</v>
      </c>
      <c r="AP93">
        <v>5.7645</v>
      </c>
      <c r="AQ93">
        <v>62.244</v>
      </c>
      <c r="AR93">
        <v>44.16</v>
      </c>
      <c r="AS93">
        <v>30.939599999999999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74.469999999999985</v>
      </c>
      <c r="BA93">
        <f t="shared" si="4"/>
        <v>2785.9651990000007</v>
      </c>
      <c r="BB93">
        <v>90</v>
      </c>
      <c r="BD93">
        <v>24.07</v>
      </c>
      <c r="BE93">
        <v>3.81</v>
      </c>
      <c r="BF93">
        <v>0.7</v>
      </c>
      <c r="BG93">
        <v>4.04</v>
      </c>
      <c r="BH93">
        <v>5.81</v>
      </c>
      <c r="BI93">
        <v>7.17</v>
      </c>
      <c r="BJ93">
        <v>3.11</v>
      </c>
      <c r="BK93">
        <v>4.04</v>
      </c>
      <c r="BL93">
        <v>0.94</v>
      </c>
      <c r="BM93">
        <v>0</v>
      </c>
      <c r="BN93">
        <v>0.48</v>
      </c>
      <c r="BO93">
        <v>10.37</v>
      </c>
      <c r="BP93">
        <v>3.98</v>
      </c>
      <c r="BQ93">
        <v>4.41</v>
      </c>
      <c r="BR93">
        <v>1.08</v>
      </c>
      <c r="BS93">
        <v>0.46</v>
      </c>
      <c r="BT93">
        <v>0</v>
      </c>
      <c r="BU93">
        <v>0</v>
      </c>
      <c r="BV93">
        <v>0</v>
      </c>
      <c r="BW93">
        <f t="shared" si="5"/>
        <v>74.469999999999985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653.15250000000003</v>
      </c>
      <c r="M94">
        <v>46</v>
      </c>
      <c r="N94">
        <v>118.125</v>
      </c>
      <c r="O94">
        <v>123.66562500000001</v>
      </c>
      <c r="P94">
        <v>124.875</v>
      </c>
      <c r="Q94">
        <v>21.823619999999998</v>
      </c>
      <c r="R94">
        <v>42.392195999999998</v>
      </c>
      <c r="S94">
        <v>26.3901</v>
      </c>
      <c r="T94">
        <v>0</v>
      </c>
      <c r="U94">
        <v>348.97500000000002</v>
      </c>
      <c r="V94">
        <v>20.73</v>
      </c>
      <c r="W94">
        <v>34.799309999999998</v>
      </c>
      <c r="X94">
        <v>147.26089999999999</v>
      </c>
      <c r="Y94">
        <v>0</v>
      </c>
      <c r="Z94">
        <v>13.1076</v>
      </c>
      <c r="AA94">
        <v>42.14808</v>
      </c>
      <c r="AB94">
        <v>40.923099999999998</v>
      </c>
      <c r="AC94">
        <v>29.062808</v>
      </c>
      <c r="AD94">
        <v>38.5732</v>
      </c>
      <c r="AE94">
        <v>52.089799999999997</v>
      </c>
      <c r="AF94">
        <v>30.171600000000002</v>
      </c>
      <c r="AG94">
        <v>38.981999999999999</v>
      </c>
      <c r="AH94">
        <v>154.69245000000001</v>
      </c>
      <c r="AI94">
        <v>14.003</v>
      </c>
      <c r="AJ94">
        <v>0</v>
      </c>
      <c r="AK94">
        <v>50.379300000000001</v>
      </c>
      <c r="AL94">
        <v>79.364599999999996</v>
      </c>
      <c r="AM94">
        <v>15.836040000000001</v>
      </c>
      <c r="AN94">
        <v>0.93737000000000004</v>
      </c>
      <c r="AO94">
        <v>29.4</v>
      </c>
      <c r="AP94">
        <v>5.7645</v>
      </c>
      <c r="AQ94">
        <v>62.244</v>
      </c>
      <c r="AR94">
        <v>44.16</v>
      </c>
      <c r="AS94">
        <v>30.939599999999999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74.789999999999992</v>
      </c>
      <c r="BA94">
        <f t="shared" si="4"/>
        <v>2786.2851990000008</v>
      </c>
      <c r="BB94">
        <v>91</v>
      </c>
      <c r="BD94">
        <v>24.07</v>
      </c>
      <c r="BE94">
        <v>3.81</v>
      </c>
      <c r="BF94">
        <v>0.7</v>
      </c>
      <c r="BG94">
        <v>4.04</v>
      </c>
      <c r="BH94">
        <v>5.81</v>
      </c>
      <c r="BI94">
        <v>7.17</v>
      </c>
      <c r="BJ94">
        <v>3.11</v>
      </c>
      <c r="BK94">
        <v>3.96</v>
      </c>
      <c r="BL94">
        <v>0.92</v>
      </c>
      <c r="BM94">
        <v>0</v>
      </c>
      <c r="BN94">
        <v>0.48</v>
      </c>
      <c r="BO94">
        <v>10.79</v>
      </c>
      <c r="BP94">
        <v>3.98</v>
      </c>
      <c r="BQ94">
        <v>4.41</v>
      </c>
      <c r="BR94">
        <v>1.08</v>
      </c>
      <c r="BS94">
        <v>0.46</v>
      </c>
      <c r="BT94">
        <v>0</v>
      </c>
      <c r="BU94">
        <v>0</v>
      </c>
      <c r="BV94">
        <v>0</v>
      </c>
      <c r="BW94">
        <f t="shared" si="5"/>
        <v>74.789999999999992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653.15250000000003</v>
      </c>
      <c r="M95">
        <v>46</v>
      </c>
      <c r="N95">
        <v>118.125</v>
      </c>
      <c r="O95">
        <v>123.66562500000001</v>
      </c>
      <c r="P95">
        <v>124.875</v>
      </c>
      <c r="Q95">
        <v>21.823619999999998</v>
      </c>
      <c r="R95">
        <v>42.392195999999998</v>
      </c>
      <c r="S95">
        <v>26.3901</v>
      </c>
      <c r="T95">
        <v>0</v>
      </c>
      <c r="U95">
        <v>348.97500000000002</v>
      </c>
      <c r="V95">
        <v>20.73</v>
      </c>
      <c r="W95">
        <v>34.799309999999998</v>
      </c>
      <c r="X95">
        <v>147.26089999999999</v>
      </c>
      <c r="Y95">
        <v>0</v>
      </c>
      <c r="Z95">
        <v>13.1076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9.0711999999999993</v>
      </c>
      <c r="AG95">
        <v>38.981999999999999</v>
      </c>
      <c r="AH95">
        <v>152.94049999999999</v>
      </c>
      <c r="AI95">
        <v>14.003</v>
      </c>
      <c r="AJ95">
        <v>0</v>
      </c>
      <c r="AK95">
        <v>50.379300000000001</v>
      </c>
      <c r="AL95">
        <v>79.364599999999996</v>
      </c>
      <c r="AM95">
        <v>15.836040000000001</v>
      </c>
      <c r="AN95">
        <v>0.93737000000000004</v>
      </c>
      <c r="AO95">
        <v>29.4</v>
      </c>
      <c r="AP95">
        <v>5.7645</v>
      </c>
      <c r="AQ95">
        <v>62.244</v>
      </c>
      <c r="AR95">
        <v>26.495999999999999</v>
      </c>
      <c r="AS95">
        <v>30.939599999999999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74.789999999999992</v>
      </c>
      <c r="BA95">
        <f t="shared" si="4"/>
        <v>2739.7211250000009</v>
      </c>
      <c r="BB95">
        <v>92</v>
      </c>
      <c r="BD95">
        <v>24.07</v>
      </c>
      <c r="BE95">
        <v>3.81</v>
      </c>
      <c r="BF95">
        <v>0.7</v>
      </c>
      <c r="BG95">
        <v>4.04</v>
      </c>
      <c r="BH95">
        <v>5.81</v>
      </c>
      <c r="BI95">
        <v>7.17</v>
      </c>
      <c r="BJ95">
        <v>3.11</v>
      </c>
      <c r="BK95">
        <v>3.96</v>
      </c>
      <c r="BL95">
        <v>0.92</v>
      </c>
      <c r="BM95">
        <v>0</v>
      </c>
      <c r="BN95">
        <v>0.48</v>
      </c>
      <c r="BO95">
        <v>10.79</v>
      </c>
      <c r="BP95">
        <v>3.98</v>
      </c>
      <c r="BQ95">
        <v>4.41</v>
      </c>
      <c r="BR95">
        <v>1.08</v>
      </c>
      <c r="BS95">
        <v>0.46</v>
      </c>
      <c r="BT95">
        <v>0</v>
      </c>
      <c r="BU95">
        <v>0</v>
      </c>
      <c r="BV95">
        <v>0</v>
      </c>
      <c r="BW95">
        <f t="shared" si="5"/>
        <v>74.789999999999992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653.15250000000003</v>
      </c>
      <c r="M96">
        <v>46</v>
      </c>
      <c r="N96">
        <v>118.125</v>
      </c>
      <c r="O96">
        <v>123.66562500000001</v>
      </c>
      <c r="P96">
        <v>124.875</v>
      </c>
      <c r="Q96">
        <v>21.823619999999998</v>
      </c>
      <c r="R96">
        <v>42.392195999999998</v>
      </c>
      <c r="S96">
        <v>26.3901</v>
      </c>
      <c r="T96">
        <v>0</v>
      </c>
      <c r="U96">
        <v>348.97500000000002</v>
      </c>
      <c r="V96">
        <v>20.73</v>
      </c>
      <c r="W96">
        <v>34.799309999999998</v>
      </c>
      <c r="X96">
        <v>147.26089999999999</v>
      </c>
      <c r="Y96">
        <v>0</v>
      </c>
      <c r="Z96">
        <v>13.1076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8.8740000000000006</v>
      </c>
      <c r="AG96">
        <v>38.981999999999999</v>
      </c>
      <c r="AH96">
        <v>152.94049999999999</v>
      </c>
      <c r="AI96">
        <v>14.003</v>
      </c>
      <c r="AJ96">
        <v>0</v>
      </c>
      <c r="AK96">
        <v>50.379300000000001</v>
      </c>
      <c r="AL96">
        <v>79.364599999999996</v>
      </c>
      <c r="AM96">
        <v>15.836040000000001</v>
      </c>
      <c r="AN96">
        <v>0.93737000000000004</v>
      </c>
      <c r="AO96">
        <v>29.4</v>
      </c>
      <c r="AP96">
        <v>5.7645</v>
      </c>
      <c r="AQ96">
        <v>62.244</v>
      </c>
      <c r="AR96">
        <v>4.4160000000000004</v>
      </c>
      <c r="AS96">
        <v>30.939599999999999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74.789999999999992</v>
      </c>
      <c r="BA96">
        <f t="shared" si="4"/>
        <v>2717.4439250000009</v>
      </c>
      <c r="BB96">
        <v>93</v>
      </c>
      <c r="BD96">
        <v>24.07</v>
      </c>
      <c r="BE96">
        <v>3.81</v>
      </c>
      <c r="BF96">
        <v>0.7</v>
      </c>
      <c r="BG96">
        <v>4.04</v>
      </c>
      <c r="BH96">
        <v>5.81</v>
      </c>
      <c r="BI96">
        <v>7.17</v>
      </c>
      <c r="BJ96">
        <v>3.11</v>
      </c>
      <c r="BK96">
        <v>3.96</v>
      </c>
      <c r="BL96">
        <v>0.92</v>
      </c>
      <c r="BM96">
        <v>0</v>
      </c>
      <c r="BN96">
        <v>0.48</v>
      </c>
      <c r="BO96">
        <v>10.79</v>
      </c>
      <c r="BP96">
        <v>3.98</v>
      </c>
      <c r="BQ96">
        <v>4.41</v>
      </c>
      <c r="BR96">
        <v>1.08</v>
      </c>
      <c r="BS96">
        <v>0.46</v>
      </c>
      <c r="BT96">
        <v>0</v>
      </c>
      <c r="BU96">
        <v>0</v>
      </c>
      <c r="BV96">
        <v>0</v>
      </c>
      <c r="BW96">
        <f t="shared" si="5"/>
        <v>74.789999999999992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215.5301</v>
      </c>
      <c r="L97">
        <v>653.15250000000003</v>
      </c>
      <c r="M97">
        <v>46</v>
      </c>
      <c r="N97">
        <v>118.125</v>
      </c>
      <c r="O97">
        <v>123.66562500000001</v>
      </c>
      <c r="P97">
        <v>124.875</v>
      </c>
      <c r="Q97">
        <v>21.823619999999998</v>
      </c>
      <c r="R97">
        <v>42.392195999999998</v>
      </c>
      <c r="S97">
        <v>26.3901</v>
      </c>
      <c r="T97">
        <v>0</v>
      </c>
      <c r="U97">
        <v>348.97500000000002</v>
      </c>
      <c r="V97">
        <v>20.73</v>
      </c>
      <c r="W97">
        <v>34.799309999999998</v>
      </c>
      <c r="X97">
        <v>147.26089999999999</v>
      </c>
      <c r="Y97">
        <v>0</v>
      </c>
      <c r="Z97">
        <v>13.1076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8.8740000000000006</v>
      </c>
      <c r="AG97">
        <v>38.981999999999999</v>
      </c>
      <c r="AH97">
        <v>152.94049999999999</v>
      </c>
      <c r="AI97">
        <v>14.003</v>
      </c>
      <c r="AJ97">
        <v>0</v>
      </c>
      <c r="AK97">
        <v>50.379300000000001</v>
      </c>
      <c r="AL97">
        <v>79.364599999999996</v>
      </c>
      <c r="AM97">
        <v>15.836040000000001</v>
      </c>
      <c r="AN97">
        <v>0.93737000000000004</v>
      </c>
      <c r="AO97">
        <v>29.4</v>
      </c>
      <c r="AP97">
        <v>11.529</v>
      </c>
      <c r="AQ97">
        <v>62.244</v>
      </c>
      <c r="AR97">
        <v>4.4160000000000004</v>
      </c>
      <c r="AS97">
        <v>30.939599999999999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74.789999999999992</v>
      </c>
      <c r="BA97">
        <f t="shared" si="4"/>
        <v>2723.2084250000007</v>
      </c>
      <c r="BB97">
        <v>94</v>
      </c>
      <c r="BD97">
        <v>24.07</v>
      </c>
      <c r="BE97">
        <v>3.81</v>
      </c>
      <c r="BF97">
        <v>0.7</v>
      </c>
      <c r="BG97">
        <v>4.04</v>
      </c>
      <c r="BH97">
        <v>5.81</v>
      </c>
      <c r="BI97">
        <v>7.17</v>
      </c>
      <c r="BJ97">
        <v>3.11</v>
      </c>
      <c r="BK97">
        <v>3.96</v>
      </c>
      <c r="BL97">
        <v>0.92</v>
      </c>
      <c r="BM97">
        <v>0</v>
      </c>
      <c r="BN97">
        <v>0.48</v>
      </c>
      <c r="BO97">
        <v>10.79</v>
      </c>
      <c r="BP97">
        <v>3.98</v>
      </c>
      <c r="BQ97">
        <v>4.41</v>
      </c>
      <c r="BR97">
        <v>1.08</v>
      </c>
      <c r="BS97">
        <v>0.46</v>
      </c>
      <c r="BT97">
        <v>0</v>
      </c>
      <c r="BU97">
        <v>0</v>
      </c>
      <c r="BV97">
        <v>0</v>
      </c>
      <c r="BW97">
        <f t="shared" si="5"/>
        <v>74.789999999999992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215.5301</v>
      </c>
      <c r="L98">
        <v>653.15250000000003</v>
      </c>
      <c r="M98">
        <v>46</v>
      </c>
      <c r="N98">
        <v>118.125</v>
      </c>
      <c r="O98">
        <v>123.66562500000001</v>
      </c>
      <c r="P98">
        <v>124.875</v>
      </c>
      <c r="Q98">
        <v>21.823619999999998</v>
      </c>
      <c r="R98">
        <v>42.392195999999998</v>
      </c>
      <c r="S98">
        <v>26.3901</v>
      </c>
      <c r="T98">
        <v>0</v>
      </c>
      <c r="U98">
        <v>348.97500000000002</v>
      </c>
      <c r="V98">
        <v>20.73</v>
      </c>
      <c r="W98">
        <v>34.799309999999998</v>
      </c>
      <c r="X98">
        <v>147.26089999999999</v>
      </c>
      <c r="Y98">
        <v>0</v>
      </c>
      <c r="Z98">
        <v>13.1076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8.8740000000000006</v>
      </c>
      <c r="AG98">
        <v>38.981999999999999</v>
      </c>
      <c r="AH98">
        <v>152.94049999999999</v>
      </c>
      <c r="AI98">
        <v>14.003</v>
      </c>
      <c r="AJ98">
        <v>0</v>
      </c>
      <c r="AK98">
        <v>50.379300000000001</v>
      </c>
      <c r="AL98">
        <v>79.364599999999996</v>
      </c>
      <c r="AM98">
        <v>15.836040000000001</v>
      </c>
      <c r="AN98">
        <v>0.93737000000000004</v>
      </c>
      <c r="AO98">
        <v>29.4</v>
      </c>
      <c r="AP98">
        <v>11.529</v>
      </c>
      <c r="AQ98">
        <v>62.244</v>
      </c>
      <c r="AR98">
        <v>4.4160000000000004</v>
      </c>
      <c r="AS98">
        <v>30.939599999999999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74.789999999999992</v>
      </c>
      <c r="BA98">
        <f t="shared" si="4"/>
        <v>2723.2084250000007</v>
      </c>
      <c r="BB98">
        <v>95</v>
      </c>
      <c r="BD98">
        <v>24.07</v>
      </c>
      <c r="BE98">
        <v>3.81</v>
      </c>
      <c r="BF98">
        <v>0.7</v>
      </c>
      <c r="BG98">
        <v>4.04</v>
      </c>
      <c r="BH98">
        <v>5.81</v>
      </c>
      <c r="BI98">
        <v>7.17</v>
      </c>
      <c r="BJ98">
        <v>3.11</v>
      </c>
      <c r="BK98">
        <v>3.96</v>
      </c>
      <c r="BL98">
        <v>0.92</v>
      </c>
      <c r="BM98">
        <v>0</v>
      </c>
      <c r="BN98">
        <v>0.48</v>
      </c>
      <c r="BO98">
        <v>10.79</v>
      </c>
      <c r="BP98">
        <v>3.98</v>
      </c>
      <c r="BQ98">
        <v>4.41</v>
      </c>
      <c r="BR98">
        <v>1.08</v>
      </c>
      <c r="BS98">
        <v>0.46</v>
      </c>
      <c r="BT98">
        <v>0</v>
      </c>
      <c r="BU98">
        <v>0</v>
      </c>
      <c r="BV98">
        <v>0</v>
      </c>
      <c r="BW98">
        <f t="shared" si="5"/>
        <v>74.789999999999992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1.1899999999999999E-2</v>
      </c>
      <c r="D99">
        <f t="shared" si="6"/>
        <v>0</v>
      </c>
      <c r="E99">
        <f t="shared" si="6"/>
        <v>0</v>
      </c>
      <c r="F99">
        <f t="shared" si="6"/>
        <v>7.6275000000000006E-3</v>
      </c>
      <c r="G99">
        <f t="shared" si="6"/>
        <v>4.1749999999999996E-4</v>
      </c>
      <c r="H99">
        <f t="shared" si="6"/>
        <v>0</v>
      </c>
      <c r="I99">
        <f t="shared" si="6"/>
        <v>0</v>
      </c>
      <c r="J99">
        <f t="shared" si="6"/>
        <v>9.3159999999999979E-2</v>
      </c>
      <c r="K99">
        <f t="shared" si="6"/>
        <v>5.1727223999999996</v>
      </c>
      <c r="L99">
        <f t="shared" si="6"/>
        <v>15.262649249999969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2.9928750000000002</v>
      </c>
      <c r="Q99">
        <f t="shared" si="6"/>
        <v>0.52370171999999937</v>
      </c>
      <c r="R99">
        <f t="shared" si="6"/>
        <v>1.0173749759999995</v>
      </c>
      <c r="S99">
        <f t="shared" si="6"/>
        <v>0.63336240000000088</v>
      </c>
      <c r="T99">
        <f t="shared" si="6"/>
        <v>0</v>
      </c>
      <c r="U99">
        <f t="shared" si="6"/>
        <v>8.3753999999999849</v>
      </c>
      <c r="V99">
        <f t="shared" si="6"/>
        <v>0.4975200000000003</v>
      </c>
      <c r="W99">
        <f t="shared" si="6"/>
        <v>0.83518343999999956</v>
      </c>
      <c r="X99">
        <f t="shared" si="6"/>
        <v>3.5342615999999953</v>
      </c>
      <c r="Y99">
        <f t="shared" si="6"/>
        <v>0</v>
      </c>
      <c r="Z99">
        <f t="shared" si="6"/>
        <v>0.27521615000000055</v>
      </c>
      <c r="AA99">
        <f t="shared" si="6"/>
        <v>0.60829920999999954</v>
      </c>
      <c r="AB99">
        <f t="shared" si="6"/>
        <v>0.85370651999999903</v>
      </c>
      <c r="AC99">
        <f t="shared" si="6"/>
        <v>0.61467017699999937</v>
      </c>
      <c r="AD99">
        <f t="shared" si="6"/>
        <v>0.88414529999999858</v>
      </c>
      <c r="AE99">
        <f t="shared" si="6"/>
        <v>1.1944370760000009</v>
      </c>
      <c r="AF99">
        <f t="shared" si="6"/>
        <v>0.28998260000000026</v>
      </c>
      <c r="AG99">
        <f t="shared" si="6"/>
        <v>0.9355679999999994</v>
      </c>
      <c r="AH99">
        <f t="shared" si="6"/>
        <v>3.6758278500000041</v>
      </c>
      <c r="AI99">
        <f t="shared" si="6"/>
        <v>0.40322275000000007</v>
      </c>
      <c r="AJ99">
        <f t="shared" si="6"/>
        <v>0</v>
      </c>
      <c r="AK99">
        <f t="shared" si="6"/>
        <v>1.2091031999999995</v>
      </c>
      <c r="AL99">
        <f t="shared" si="6"/>
        <v>1.9176485999999979</v>
      </c>
      <c r="AM99">
        <f t="shared" si="6"/>
        <v>0.11723868300000011</v>
      </c>
      <c r="AN99">
        <f t="shared" si="6"/>
        <v>1.8393494999999978E-2</v>
      </c>
      <c r="AO99">
        <f t="shared" si="6"/>
        <v>0.69361949999999883</v>
      </c>
      <c r="AP99">
        <f t="shared" si="6"/>
        <v>0.26907405000000012</v>
      </c>
      <c r="AQ99">
        <f t="shared" si="6"/>
        <v>0.55565999999999971</v>
      </c>
      <c r="AR99">
        <f t="shared" si="6"/>
        <v>0.94447199999999931</v>
      </c>
      <c r="AS99">
        <f t="shared" si="6"/>
        <v>0.73938918000000076</v>
      </c>
      <c r="AT99">
        <f t="shared" si="6"/>
        <v>0.35250429849999948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1.7754424999999989</v>
      </c>
      <c r="BA99">
        <f t="shared" si="4"/>
        <v>64.192751925499948</v>
      </c>
      <c r="BD99">
        <f t="shared" ref="BD99:BW99" si="7">SUM(BD3:BD98)/4000</f>
        <v>0.58763999999999994</v>
      </c>
      <c r="BE99">
        <f t="shared" si="7"/>
        <v>9.0760000000000091E-2</v>
      </c>
      <c r="BF99">
        <f t="shared" si="7"/>
        <v>1.7805000000000012E-2</v>
      </c>
      <c r="BG99">
        <f t="shared" si="7"/>
        <v>9.6080000000000068E-2</v>
      </c>
      <c r="BH99">
        <f t="shared" si="7"/>
        <v>0.13875999999999988</v>
      </c>
      <c r="BI99">
        <f t="shared" si="7"/>
        <v>0.17095999999999989</v>
      </c>
      <c r="BJ99">
        <f t="shared" si="7"/>
        <v>7.5440000000000118E-2</v>
      </c>
      <c r="BK99">
        <f t="shared" si="7"/>
        <v>9.8382499999999998E-2</v>
      </c>
      <c r="BL99">
        <f t="shared" si="7"/>
        <v>2.0857500000000022E-2</v>
      </c>
      <c r="BM99">
        <f t="shared" si="7"/>
        <v>0</v>
      </c>
      <c r="BN99">
        <f t="shared" si="7"/>
        <v>1.1089999999999992E-2</v>
      </c>
      <c r="BO99">
        <f t="shared" si="7"/>
        <v>0.23095249999999992</v>
      </c>
      <c r="BP99">
        <f t="shared" si="7"/>
        <v>9.4599999999999948E-2</v>
      </c>
      <c r="BQ99">
        <f t="shared" si="7"/>
        <v>0.10479999999999999</v>
      </c>
      <c r="BR99">
        <f t="shared" si="7"/>
        <v>2.6319999999999996E-2</v>
      </c>
      <c r="BS99">
        <f t="shared" si="7"/>
        <v>1.0995000000000013E-2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1.7754424999999989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10.6038</v>
      </c>
      <c r="K3">
        <v>208.525372</v>
      </c>
      <c r="L3">
        <v>631.92272200000002</v>
      </c>
      <c r="M3">
        <v>44.505000000000003</v>
      </c>
      <c r="N3">
        <v>114.285938</v>
      </c>
      <c r="O3">
        <v>119.64649199999999</v>
      </c>
      <c r="P3">
        <v>119.72812500000001</v>
      </c>
      <c r="Q3">
        <v>21.110849999999999</v>
      </c>
      <c r="R3">
        <v>41.012422000000001</v>
      </c>
      <c r="S3">
        <v>25.532422</v>
      </c>
      <c r="T3">
        <v>0</v>
      </c>
      <c r="U3">
        <v>337.63331199999999</v>
      </c>
      <c r="V3">
        <v>20.056274999999999</v>
      </c>
      <c r="W3">
        <v>33.668331999999999</v>
      </c>
      <c r="X3">
        <v>142.47492099999999</v>
      </c>
      <c r="Y3">
        <v>0</v>
      </c>
      <c r="Z3">
        <v>12.681603000000001</v>
      </c>
      <c r="AA3">
        <v>40.778267</v>
      </c>
      <c r="AB3">
        <v>38.226041000000002</v>
      </c>
      <c r="AC3">
        <v>28.118266999999999</v>
      </c>
      <c r="AD3">
        <v>35.402470000000001</v>
      </c>
      <c r="AE3">
        <v>47.829867999999998</v>
      </c>
      <c r="AF3">
        <v>8.5855949999999996</v>
      </c>
      <c r="AG3">
        <v>37.715085000000002</v>
      </c>
      <c r="AH3">
        <v>147.96993399999999</v>
      </c>
      <c r="AI3">
        <v>2.4632550000000002</v>
      </c>
      <c r="AJ3">
        <v>0</v>
      </c>
      <c r="AK3">
        <v>48.741973000000002</v>
      </c>
      <c r="AL3">
        <v>76.785250000000005</v>
      </c>
      <c r="AM3">
        <v>10.188452</v>
      </c>
      <c r="AN3">
        <v>0.88839699999999999</v>
      </c>
      <c r="AO3">
        <v>28.444500000000001</v>
      </c>
      <c r="AP3">
        <v>12.517612</v>
      </c>
      <c r="AQ3">
        <v>60.221069999999997</v>
      </c>
      <c r="AR3">
        <v>42.724800000000002</v>
      </c>
      <c r="AS3">
        <v>30.975248000000001</v>
      </c>
      <c r="AT3">
        <v>14.509404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71.31</v>
      </c>
      <c r="BA3">
        <f>SUM(B3:AZ3)</f>
        <v>2667.7830740000004</v>
      </c>
      <c r="BD3">
        <v>23.29</v>
      </c>
      <c r="BE3">
        <v>3.69</v>
      </c>
      <c r="BF3">
        <v>0.71</v>
      </c>
      <c r="BG3">
        <v>3.91</v>
      </c>
      <c r="BH3">
        <v>5.62</v>
      </c>
      <c r="BI3">
        <v>6.94</v>
      </c>
      <c r="BJ3">
        <v>3.01</v>
      </c>
      <c r="BK3">
        <v>4.04</v>
      </c>
      <c r="BL3">
        <v>0.83</v>
      </c>
      <c r="BM3">
        <v>0</v>
      </c>
      <c r="BN3">
        <v>0.42</v>
      </c>
      <c r="BO3">
        <v>9.24</v>
      </c>
      <c r="BP3">
        <v>3.85</v>
      </c>
      <c r="BQ3">
        <v>4.2699999999999996</v>
      </c>
      <c r="BR3">
        <v>1.04</v>
      </c>
      <c r="BS3">
        <v>0.45</v>
      </c>
      <c r="BT3">
        <v>0</v>
      </c>
      <c r="BU3">
        <v>0</v>
      </c>
      <c r="BV3">
        <v>0</v>
      </c>
      <c r="BW3">
        <f>SUM(BD3:BV3)</f>
        <v>71.31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10.6038</v>
      </c>
      <c r="K4">
        <v>208.525372</v>
      </c>
      <c r="L4">
        <v>631.92272200000002</v>
      </c>
      <c r="M4">
        <v>44.505000000000003</v>
      </c>
      <c r="N4">
        <v>114.285938</v>
      </c>
      <c r="O4">
        <v>119.64649199999999</v>
      </c>
      <c r="P4">
        <v>119.72812500000001</v>
      </c>
      <c r="Q4">
        <v>21.110849999999999</v>
      </c>
      <c r="R4">
        <v>41.012422000000001</v>
      </c>
      <c r="S4">
        <v>25.532422</v>
      </c>
      <c r="T4">
        <v>0</v>
      </c>
      <c r="U4">
        <v>337.63331199999999</v>
      </c>
      <c r="V4">
        <v>20.056274999999999</v>
      </c>
      <c r="W4">
        <v>33.668331999999999</v>
      </c>
      <c r="X4">
        <v>142.47492099999999</v>
      </c>
      <c r="Y4">
        <v>0</v>
      </c>
      <c r="Z4">
        <v>12.681603000000001</v>
      </c>
      <c r="AA4">
        <v>40.778267</v>
      </c>
      <c r="AB4">
        <v>38.226041000000002</v>
      </c>
      <c r="AC4">
        <v>28.118266999999999</v>
      </c>
      <c r="AD4">
        <v>35.402470000000001</v>
      </c>
      <c r="AE4">
        <v>47.829867999999998</v>
      </c>
      <c r="AF4">
        <v>8.5855949999999996</v>
      </c>
      <c r="AG4">
        <v>37.715085000000002</v>
      </c>
      <c r="AH4">
        <v>147.96993399999999</v>
      </c>
      <c r="AI4">
        <v>2.4632550000000002</v>
      </c>
      <c r="AJ4">
        <v>0</v>
      </c>
      <c r="AK4">
        <v>48.741973000000002</v>
      </c>
      <c r="AL4">
        <v>76.785250000000005</v>
      </c>
      <c r="AM4">
        <v>10.188452</v>
      </c>
      <c r="AN4">
        <v>0.88839699999999999</v>
      </c>
      <c r="AO4">
        <v>28.444500000000001</v>
      </c>
      <c r="AP4">
        <v>12.517612</v>
      </c>
      <c r="AQ4">
        <v>60.221069999999997</v>
      </c>
      <c r="AR4">
        <v>42.724800000000002</v>
      </c>
      <c r="AS4">
        <v>30.975248000000001</v>
      </c>
      <c r="AT4">
        <v>14.509404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71.31</v>
      </c>
      <c r="BA4">
        <f t="shared" ref="BA4:BA67" si="1">SUM(B4:AZ4)</f>
        <v>2667.7830740000004</v>
      </c>
      <c r="BD4">
        <v>23.29</v>
      </c>
      <c r="BE4">
        <v>3.69</v>
      </c>
      <c r="BF4">
        <v>0.71</v>
      </c>
      <c r="BG4">
        <v>3.91</v>
      </c>
      <c r="BH4">
        <v>5.62</v>
      </c>
      <c r="BI4">
        <v>6.94</v>
      </c>
      <c r="BJ4">
        <v>3.01</v>
      </c>
      <c r="BK4">
        <v>4.04</v>
      </c>
      <c r="BL4">
        <v>0.83</v>
      </c>
      <c r="BM4">
        <v>0</v>
      </c>
      <c r="BN4">
        <v>0.42</v>
      </c>
      <c r="BO4">
        <v>9.24</v>
      </c>
      <c r="BP4">
        <v>3.85</v>
      </c>
      <c r="BQ4">
        <v>4.2699999999999996</v>
      </c>
      <c r="BR4">
        <v>1.04</v>
      </c>
      <c r="BS4">
        <v>0.45</v>
      </c>
      <c r="BT4">
        <v>0</v>
      </c>
      <c r="BU4">
        <v>0</v>
      </c>
      <c r="BV4">
        <v>0</v>
      </c>
      <c r="BW4">
        <f t="shared" ref="BW4:BW67" si="2">SUM(BD4:BV4)</f>
        <v>71.31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10.6038</v>
      </c>
      <c r="K5">
        <v>208.525372</v>
      </c>
      <c r="L5">
        <v>631.92272200000002</v>
      </c>
      <c r="M5">
        <v>44.505000000000003</v>
      </c>
      <c r="N5">
        <v>114.285938</v>
      </c>
      <c r="O5">
        <v>119.64649199999999</v>
      </c>
      <c r="P5">
        <v>120.45375</v>
      </c>
      <c r="Q5">
        <v>21.110849999999999</v>
      </c>
      <c r="R5">
        <v>41.012422000000001</v>
      </c>
      <c r="S5">
        <v>25.532422</v>
      </c>
      <c r="T5">
        <v>0</v>
      </c>
      <c r="U5">
        <v>337.63331199999999</v>
      </c>
      <c r="V5">
        <v>20.056274999999999</v>
      </c>
      <c r="W5">
        <v>33.668331999999999</v>
      </c>
      <c r="X5">
        <v>142.47492099999999</v>
      </c>
      <c r="Y5">
        <v>0</v>
      </c>
      <c r="Z5">
        <v>12.681603000000001</v>
      </c>
      <c r="AA5">
        <v>40.778267</v>
      </c>
      <c r="AB5">
        <v>38.226041000000002</v>
      </c>
      <c r="AC5">
        <v>28.118266999999999</v>
      </c>
      <c r="AD5">
        <v>35.402470000000001</v>
      </c>
      <c r="AE5">
        <v>47.829867999999998</v>
      </c>
      <c r="AF5">
        <v>8.5855949999999996</v>
      </c>
      <c r="AG5">
        <v>37.715085000000002</v>
      </c>
      <c r="AH5">
        <v>147.96993399999999</v>
      </c>
      <c r="AI5">
        <v>2.4632550000000002</v>
      </c>
      <c r="AJ5">
        <v>0</v>
      </c>
      <c r="AK5">
        <v>48.741973000000002</v>
      </c>
      <c r="AL5">
        <v>76.785250000000005</v>
      </c>
      <c r="AM5">
        <v>10.188452</v>
      </c>
      <c r="AN5">
        <v>0.88839699999999999</v>
      </c>
      <c r="AO5">
        <v>28.444500000000001</v>
      </c>
      <c r="AP5">
        <v>12.517612</v>
      </c>
      <c r="AQ5">
        <v>60.221069999999997</v>
      </c>
      <c r="AR5">
        <v>42.724800000000002</v>
      </c>
      <c r="AS5">
        <v>30.975248000000001</v>
      </c>
      <c r="AT5">
        <v>12.432356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71.31</v>
      </c>
      <c r="BA5">
        <f t="shared" si="1"/>
        <v>2666.4316509999999</v>
      </c>
      <c r="BD5">
        <v>23.29</v>
      </c>
      <c r="BE5">
        <v>3.69</v>
      </c>
      <c r="BF5">
        <v>0.71</v>
      </c>
      <c r="BG5">
        <v>3.91</v>
      </c>
      <c r="BH5">
        <v>5.62</v>
      </c>
      <c r="BI5">
        <v>6.94</v>
      </c>
      <c r="BJ5">
        <v>3.01</v>
      </c>
      <c r="BK5">
        <v>4.04</v>
      </c>
      <c r="BL5">
        <v>0.83</v>
      </c>
      <c r="BM5">
        <v>0</v>
      </c>
      <c r="BN5">
        <v>0.42</v>
      </c>
      <c r="BO5">
        <v>9.24</v>
      </c>
      <c r="BP5">
        <v>3.85</v>
      </c>
      <c r="BQ5">
        <v>4.2699999999999996</v>
      </c>
      <c r="BR5">
        <v>1.04</v>
      </c>
      <c r="BS5">
        <v>0.45</v>
      </c>
      <c r="BT5">
        <v>0</v>
      </c>
      <c r="BU5">
        <v>0</v>
      </c>
      <c r="BV5">
        <v>0</v>
      </c>
      <c r="BW5">
        <f t="shared" si="2"/>
        <v>71.31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10.6038</v>
      </c>
      <c r="K6">
        <v>208.525372</v>
      </c>
      <c r="L6">
        <v>631.92272200000002</v>
      </c>
      <c r="M6">
        <v>44.505000000000003</v>
      </c>
      <c r="N6">
        <v>114.285938</v>
      </c>
      <c r="O6">
        <v>119.64649199999999</v>
      </c>
      <c r="P6">
        <v>120.45375</v>
      </c>
      <c r="Q6">
        <v>21.110849999999999</v>
      </c>
      <c r="R6">
        <v>41.012422000000001</v>
      </c>
      <c r="S6">
        <v>25.532422</v>
      </c>
      <c r="T6">
        <v>0</v>
      </c>
      <c r="U6">
        <v>337.63331199999999</v>
      </c>
      <c r="V6">
        <v>20.056274999999999</v>
      </c>
      <c r="W6">
        <v>33.668331999999999</v>
      </c>
      <c r="X6">
        <v>142.47492099999999</v>
      </c>
      <c r="Y6">
        <v>0</v>
      </c>
      <c r="Z6">
        <v>12.681603000000001</v>
      </c>
      <c r="AA6">
        <v>40.778267</v>
      </c>
      <c r="AB6">
        <v>38.226041000000002</v>
      </c>
      <c r="AC6">
        <v>28.118266999999999</v>
      </c>
      <c r="AD6">
        <v>35.402470000000001</v>
      </c>
      <c r="AE6">
        <v>47.829867999999998</v>
      </c>
      <c r="AF6">
        <v>8.5855949999999996</v>
      </c>
      <c r="AG6">
        <v>37.715085000000002</v>
      </c>
      <c r="AH6">
        <v>147.96993399999999</v>
      </c>
      <c r="AI6">
        <v>2.4632550000000002</v>
      </c>
      <c r="AJ6">
        <v>0</v>
      </c>
      <c r="AK6">
        <v>48.741973000000002</v>
      </c>
      <c r="AL6">
        <v>76.785250000000005</v>
      </c>
      <c r="AM6">
        <v>10.188452</v>
      </c>
      <c r="AN6">
        <v>0.88839699999999999</v>
      </c>
      <c r="AO6">
        <v>28.444500000000001</v>
      </c>
      <c r="AP6">
        <v>12.517612</v>
      </c>
      <c r="AQ6">
        <v>45.165801999999999</v>
      </c>
      <c r="AR6">
        <v>42.724800000000002</v>
      </c>
      <c r="AS6">
        <v>30.975248000000001</v>
      </c>
      <c r="AT6">
        <v>13.326896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71.31</v>
      </c>
      <c r="BA6">
        <f t="shared" si="1"/>
        <v>2652.270923</v>
      </c>
      <c r="BD6">
        <v>23.29</v>
      </c>
      <c r="BE6">
        <v>3.69</v>
      </c>
      <c r="BF6">
        <v>0.71</v>
      </c>
      <c r="BG6">
        <v>3.91</v>
      </c>
      <c r="BH6">
        <v>5.62</v>
      </c>
      <c r="BI6">
        <v>6.94</v>
      </c>
      <c r="BJ6">
        <v>3.01</v>
      </c>
      <c r="BK6">
        <v>4.04</v>
      </c>
      <c r="BL6">
        <v>0.83</v>
      </c>
      <c r="BM6">
        <v>0</v>
      </c>
      <c r="BN6">
        <v>0.42</v>
      </c>
      <c r="BO6">
        <v>9.24</v>
      </c>
      <c r="BP6">
        <v>3.85</v>
      </c>
      <c r="BQ6">
        <v>4.2699999999999996</v>
      </c>
      <c r="BR6">
        <v>1.04</v>
      </c>
      <c r="BS6">
        <v>0.45</v>
      </c>
      <c r="BT6">
        <v>0</v>
      </c>
      <c r="BU6">
        <v>0</v>
      </c>
      <c r="BV6">
        <v>0</v>
      </c>
      <c r="BW6">
        <f t="shared" si="2"/>
        <v>71.31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10.6038</v>
      </c>
      <c r="K7">
        <v>208.525372</v>
      </c>
      <c r="L7">
        <v>631.92272200000002</v>
      </c>
      <c r="M7">
        <v>44.505000000000003</v>
      </c>
      <c r="N7">
        <v>114.285938</v>
      </c>
      <c r="O7">
        <v>119.64649199999999</v>
      </c>
      <c r="P7">
        <v>120.816562</v>
      </c>
      <c r="Q7">
        <v>21.110849999999999</v>
      </c>
      <c r="R7">
        <v>41.012422000000001</v>
      </c>
      <c r="S7">
        <v>25.532422</v>
      </c>
      <c r="T7">
        <v>0</v>
      </c>
      <c r="U7">
        <v>337.63331199999999</v>
      </c>
      <c r="V7">
        <v>20.056274999999999</v>
      </c>
      <c r="W7">
        <v>33.668331999999999</v>
      </c>
      <c r="X7">
        <v>142.47492099999999</v>
      </c>
      <c r="Y7">
        <v>0</v>
      </c>
      <c r="Z7">
        <v>12.681603000000001</v>
      </c>
      <c r="AA7">
        <v>40.778267</v>
      </c>
      <c r="AB7">
        <v>38.226041000000002</v>
      </c>
      <c r="AC7">
        <v>28.118266999999999</v>
      </c>
      <c r="AD7">
        <v>35.402470000000001</v>
      </c>
      <c r="AE7">
        <v>47.829867999999998</v>
      </c>
      <c r="AF7">
        <v>8.5855949999999996</v>
      </c>
      <c r="AG7">
        <v>37.715085000000002</v>
      </c>
      <c r="AH7">
        <v>147.96993399999999</v>
      </c>
      <c r="AI7">
        <v>2.4632550000000002</v>
      </c>
      <c r="AJ7">
        <v>0</v>
      </c>
      <c r="AK7">
        <v>48.741973000000002</v>
      </c>
      <c r="AL7">
        <v>76.785250000000005</v>
      </c>
      <c r="AM7">
        <v>10.188452</v>
      </c>
      <c r="AN7">
        <v>0.88839699999999999</v>
      </c>
      <c r="AO7">
        <v>28.444500000000001</v>
      </c>
      <c r="AP7">
        <v>12.517612</v>
      </c>
      <c r="AQ7">
        <v>45.165801999999999</v>
      </c>
      <c r="AR7">
        <v>50.735700000000001</v>
      </c>
      <c r="AS7">
        <v>30.975248000000001</v>
      </c>
      <c r="AT7">
        <v>12.389875999999999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71.31</v>
      </c>
      <c r="BA7">
        <f t="shared" si="1"/>
        <v>2659.7076150000007</v>
      </c>
      <c r="BD7">
        <v>23.29</v>
      </c>
      <c r="BE7">
        <v>3.69</v>
      </c>
      <c r="BF7">
        <v>0.71</v>
      </c>
      <c r="BG7">
        <v>3.91</v>
      </c>
      <c r="BH7">
        <v>5.62</v>
      </c>
      <c r="BI7">
        <v>6.94</v>
      </c>
      <c r="BJ7">
        <v>3.01</v>
      </c>
      <c r="BK7">
        <v>4.04</v>
      </c>
      <c r="BL7">
        <v>0.83</v>
      </c>
      <c r="BM7">
        <v>0</v>
      </c>
      <c r="BN7">
        <v>0.42</v>
      </c>
      <c r="BO7">
        <v>9.24</v>
      </c>
      <c r="BP7">
        <v>3.85</v>
      </c>
      <c r="BQ7">
        <v>4.2699999999999996</v>
      </c>
      <c r="BR7">
        <v>1.04</v>
      </c>
      <c r="BS7">
        <v>0.45</v>
      </c>
      <c r="BT7">
        <v>0</v>
      </c>
      <c r="BU7">
        <v>0</v>
      </c>
      <c r="BV7">
        <v>0</v>
      </c>
      <c r="BW7">
        <f t="shared" si="2"/>
        <v>71.31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10.6038</v>
      </c>
      <c r="K8">
        <v>208.525372</v>
      </c>
      <c r="L8">
        <v>631.92272200000002</v>
      </c>
      <c r="M8">
        <v>44.505000000000003</v>
      </c>
      <c r="N8">
        <v>114.285938</v>
      </c>
      <c r="O8">
        <v>119.64649199999999</v>
      </c>
      <c r="P8">
        <v>120.816562</v>
      </c>
      <c r="Q8">
        <v>21.110849999999999</v>
      </c>
      <c r="R8">
        <v>41.012422000000001</v>
      </c>
      <c r="S8">
        <v>25.532422</v>
      </c>
      <c r="T8">
        <v>0</v>
      </c>
      <c r="U8">
        <v>337.63331199999999</v>
      </c>
      <c r="V8">
        <v>20.056274999999999</v>
      </c>
      <c r="W8">
        <v>33.668331999999999</v>
      </c>
      <c r="X8">
        <v>142.47492099999999</v>
      </c>
      <c r="Y8">
        <v>0</v>
      </c>
      <c r="Z8">
        <v>12.681603000000001</v>
      </c>
      <c r="AA8">
        <v>40.778267</v>
      </c>
      <c r="AB8">
        <v>38.226041000000002</v>
      </c>
      <c r="AC8">
        <v>28.118266999999999</v>
      </c>
      <c r="AD8">
        <v>35.402470000000001</v>
      </c>
      <c r="AE8">
        <v>47.829867999999998</v>
      </c>
      <c r="AF8">
        <v>8.5855949999999996</v>
      </c>
      <c r="AG8">
        <v>37.715085000000002</v>
      </c>
      <c r="AH8">
        <v>147.96993399999999</v>
      </c>
      <c r="AI8">
        <v>2.4632550000000002</v>
      </c>
      <c r="AJ8">
        <v>0</v>
      </c>
      <c r="AK8">
        <v>48.741973000000002</v>
      </c>
      <c r="AL8">
        <v>76.785250000000005</v>
      </c>
      <c r="AM8">
        <v>10.188452</v>
      </c>
      <c r="AN8">
        <v>0.88839699999999999</v>
      </c>
      <c r="AO8">
        <v>28.444500000000001</v>
      </c>
      <c r="AP8">
        <v>12.517612</v>
      </c>
      <c r="AQ8">
        <v>45.165801999999999</v>
      </c>
      <c r="AR8">
        <v>50.735700000000001</v>
      </c>
      <c r="AS8">
        <v>30.975248000000001</v>
      </c>
      <c r="AT8">
        <v>7.5070110000000003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71.31</v>
      </c>
      <c r="BA8">
        <f t="shared" si="1"/>
        <v>2654.8247500000007</v>
      </c>
      <c r="BD8">
        <v>23.29</v>
      </c>
      <c r="BE8">
        <v>3.69</v>
      </c>
      <c r="BF8">
        <v>0.71</v>
      </c>
      <c r="BG8">
        <v>3.91</v>
      </c>
      <c r="BH8">
        <v>5.62</v>
      </c>
      <c r="BI8">
        <v>6.94</v>
      </c>
      <c r="BJ8">
        <v>3.01</v>
      </c>
      <c r="BK8">
        <v>4.04</v>
      </c>
      <c r="BL8">
        <v>0.83</v>
      </c>
      <c r="BM8">
        <v>0</v>
      </c>
      <c r="BN8">
        <v>0.42</v>
      </c>
      <c r="BO8">
        <v>9.24</v>
      </c>
      <c r="BP8">
        <v>3.85</v>
      </c>
      <c r="BQ8">
        <v>4.2699999999999996</v>
      </c>
      <c r="BR8">
        <v>1.04</v>
      </c>
      <c r="BS8">
        <v>0.45</v>
      </c>
      <c r="BT8">
        <v>0</v>
      </c>
      <c r="BU8">
        <v>0</v>
      </c>
      <c r="BV8">
        <v>0</v>
      </c>
      <c r="BW8">
        <f t="shared" si="2"/>
        <v>71.31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10.6038</v>
      </c>
      <c r="K9">
        <v>208.525372</v>
      </c>
      <c r="L9">
        <v>631.92272200000002</v>
      </c>
      <c r="M9">
        <v>44.505000000000003</v>
      </c>
      <c r="N9">
        <v>114.285938</v>
      </c>
      <c r="O9">
        <v>119.64649199999999</v>
      </c>
      <c r="P9">
        <v>120.816562</v>
      </c>
      <c r="Q9">
        <v>21.110849999999999</v>
      </c>
      <c r="R9">
        <v>41.012422000000001</v>
      </c>
      <c r="S9">
        <v>25.532422</v>
      </c>
      <c r="T9">
        <v>0</v>
      </c>
      <c r="U9">
        <v>337.63331199999999</v>
      </c>
      <c r="V9">
        <v>20.056274999999999</v>
      </c>
      <c r="W9">
        <v>33.668331999999999</v>
      </c>
      <c r="X9">
        <v>142.47492099999999</v>
      </c>
      <c r="Y9">
        <v>0</v>
      </c>
      <c r="Z9">
        <v>12.681603000000001</v>
      </c>
      <c r="AA9">
        <v>40.778267</v>
      </c>
      <c r="AB9">
        <v>38.226041000000002</v>
      </c>
      <c r="AC9">
        <v>28.118266999999999</v>
      </c>
      <c r="AD9">
        <v>35.402470000000001</v>
      </c>
      <c r="AE9">
        <v>47.829867999999998</v>
      </c>
      <c r="AF9">
        <v>8.5855949999999996</v>
      </c>
      <c r="AG9">
        <v>37.715085000000002</v>
      </c>
      <c r="AH9">
        <v>147.96993399999999</v>
      </c>
      <c r="AI9">
        <v>2.4632550000000002</v>
      </c>
      <c r="AJ9">
        <v>0</v>
      </c>
      <c r="AK9">
        <v>48.741973000000002</v>
      </c>
      <c r="AL9">
        <v>76.785250000000005</v>
      </c>
      <c r="AM9">
        <v>10.188452</v>
      </c>
      <c r="AN9">
        <v>0.88839699999999999</v>
      </c>
      <c r="AO9">
        <v>28.444500000000001</v>
      </c>
      <c r="AP9">
        <v>12.517612</v>
      </c>
      <c r="AQ9">
        <v>44.861040000000003</v>
      </c>
      <c r="AR9">
        <v>50.735700000000001</v>
      </c>
      <c r="AS9">
        <v>30.975248000000001</v>
      </c>
      <c r="AT9">
        <v>11.264099999999999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71.31</v>
      </c>
      <c r="BA9">
        <f t="shared" si="1"/>
        <v>2658.2770770000002</v>
      </c>
      <c r="BD9">
        <v>23.29</v>
      </c>
      <c r="BE9">
        <v>3.69</v>
      </c>
      <c r="BF9">
        <v>0.71</v>
      </c>
      <c r="BG9">
        <v>3.91</v>
      </c>
      <c r="BH9">
        <v>5.62</v>
      </c>
      <c r="BI9">
        <v>6.94</v>
      </c>
      <c r="BJ9">
        <v>3.01</v>
      </c>
      <c r="BK9">
        <v>4.04</v>
      </c>
      <c r="BL9">
        <v>0.83</v>
      </c>
      <c r="BM9">
        <v>0</v>
      </c>
      <c r="BN9">
        <v>0.42</v>
      </c>
      <c r="BO9">
        <v>9.24</v>
      </c>
      <c r="BP9">
        <v>3.85</v>
      </c>
      <c r="BQ9">
        <v>4.2699999999999996</v>
      </c>
      <c r="BR9">
        <v>1.04</v>
      </c>
      <c r="BS9">
        <v>0.45</v>
      </c>
      <c r="BT9">
        <v>0</v>
      </c>
      <c r="BU9">
        <v>0</v>
      </c>
      <c r="BV9">
        <v>0</v>
      </c>
      <c r="BW9">
        <f t="shared" si="2"/>
        <v>71.31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10.6038</v>
      </c>
      <c r="K10">
        <v>208.525372</v>
      </c>
      <c r="L10">
        <v>631.92272200000002</v>
      </c>
      <c r="M10">
        <v>44.505000000000003</v>
      </c>
      <c r="N10">
        <v>114.285938</v>
      </c>
      <c r="O10">
        <v>119.64649199999999</v>
      </c>
      <c r="P10">
        <v>120.816562</v>
      </c>
      <c r="Q10">
        <v>21.110849999999999</v>
      </c>
      <c r="R10">
        <v>41.012422000000001</v>
      </c>
      <c r="S10">
        <v>25.532422</v>
      </c>
      <c r="T10">
        <v>0</v>
      </c>
      <c r="U10">
        <v>337.63331199999999</v>
      </c>
      <c r="V10">
        <v>20.056274999999999</v>
      </c>
      <c r="W10">
        <v>33.668331999999999</v>
      </c>
      <c r="X10">
        <v>142.47492099999999</v>
      </c>
      <c r="Y10">
        <v>0</v>
      </c>
      <c r="Z10">
        <v>12.681603000000001</v>
      </c>
      <c r="AA10">
        <v>40.778267</v>
      </c>
      <c r="AB10">
        <v>38.226041000000002</v>
      </c>
      <c r="AC10">
        <v>28.118266999999999</v>
      </c>
      <c r="AD10">
        <v>35.402470000000001</v>
      </c>
      <c r="AE10">
        <v>47.829867999999998</v>
      </c>
      <c r="AF10">
        <v>8.5855949999999996</v>
      </c>
      <c r="AG10">
        <v>37.715085000000002</v>
      </c>
      <c r="AH10">
        <v>147.96993399999999</v>
      </c>
      <c r="AI10">
        <v>2.4632550000000002</v>
      </c>
      <c r="AJ10">
        <v>0</v>
      </c>
      <c r="AK10">
        <v>48.741973000000002</v>
      </c>
      <c r="AL10">
        <v>76.785250000000005</v>
      </c>
      <c r="AM10">
        <v>9.6725809999999992</v>
      </c>
      <c r="AN10">
        <v>0.88839699999999999</v>
      </c>
      <c r="AO10">
        <v>28.444500000000001</v>
      </c>
      <c r="AP10">
        <v>12.517612</v>
      </c>
      <c r="AQ10">
        <v>42.971511999999997</v>
      </c>
      <c r="AR10">
        <v>50.735700000000001</v>
      </c>
      <c r="AS10">
        <v>30.975248000000001</v>
      </c>
      <c r="AT10">
        <v>11.679176999999999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71.31</v>
      </c>
      <c r="BA10">
        <f t="shared" si="1"/>
        <v>2656.2867550000005</v>
      </c>
      <c r="BD10">
        <v>23.29</v>
      </c>
      <c r="BE10">
        <v>3.69</v>
      </c>
      <c r="BF10">
        <v>0.71</v>
      </c>
      <c r="BG10">
        <v>3.91</v>
      </c>
      <c r="BH10">
        <v>5.62</v>
      </c>
      <c r="BI10">
        <v>6.94</v>
      </c>
      <c r="BJ10">
        <v>3.01</v>
      </c>
      <c r="BK10">
        <v>4.04</v>
      </c>
      <c r="BL10">
        <v>0.83</v>
      </c>
      <c r="BM10">
        <v>0</v>
      </c>
      <c r="BN10">
        <v>0.42</v>
      </c>
      <c r="BO10">
        <v>9.24</v>
      </c>
      <c r="BP10">
        <v>3.85</v>
      </c>
      <c r="BQ10">
        <v>4.2699999999999996</v>
      </c>
      <c r="BR10">
        <v>1.04</v>
      </c>
      <c r="BS10">
        <v>0.45</v>
      </c>
      <c r="BT10">
        <v>0</v>
      </c>
      <c r="BU10">
        <v>0</v>
      </c>
      <c r="BV10">
        <v>0</v>
      </c>
      <c r="BW10">
        <f t="shared" si="2"/>
        <v>71.31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10.6038</v>
      </c>
      <c r="K11">
        <v>208.525372</v>
      </c>
      <c r="L11">
        <v>631.92272200000002</v>
      </c>
      <c r="M11">
        <v>44.505000000000003</v>
      </c>
      <c r="N11">
        <v>114.285938</v>
      </c>
      <c r="O11">
        <v>119.64649199999999</v>
      </c>
      <c r="P11">
        <v>120.816562</v>
      </c>
      <c r="Q11">
        <v>21.110849999999999</v>
      </c>
      <c r="R11">
        <v>41.012422000000001</v>
      </c>
      <c r="S11">
        <v>25.532422</v>
      </c>
      <c r="T11">
        <v>0</v>
      </c>
      <c r="U11">
        <v>337.63331199999999</v>
      </c>
      <c r="V11">
        <v>20.056274999999999</v>
      </c>
      <c r="W11">
        <v>33.668331999999999</v>
      </c>
      <c r="X11">
        <v>142.47492099999999</v>
      </c>
      <c r="Y11">
        <v>0</v>
      </c>
      <c r="Z11">
        <v>12.681603000000001</v>
      </c>
      <c r="AA11">
        <v>40.778267</v>
      </c>
      <c r="AB11">
        <v>38.226041000000002</v>
      </c>
      <c r="AC11">
        <v>28.118266999999999</v>
      </c>
      <c r="AD11">
        <v>35.402470000000001</v>
      </c>
      <c r="AE11">
        <v>47.829867999999998</v>
      </c>
      <c r="AF11">
        <v>8.5855949999999996</v>
      </c>
      <c r="AG11">
        <v>37.715085000000002</v>
      </c>
      <c r="AH11">
        <v>147.96993399999999</v>
      </c>
      <c r="AI11">
        <v>13.547902000000001</v>
      </c>
      <c r="AJ11">
        <v>0</v>
      </c>
      <c r="AK11">
        <v>48.741973000000002</v>
      </c>
      <c r="AL11">
        <v>76.785250000000005</v>
      </c>
      <c r="AM11">
        <v>9.0277419999999999</v>
      </c>
      <c r="AN11">
        <v>0.88839699999999999</v>
      </c>
      <c r="AO11">
        <v>28.444500000000001</v>
      </c>
      <c r="AP11">
        <v>12.517612</v>
      </c>
      <c r="AQ11">
        <v>42.971511999999997</v>
      </c>
      <c r="AR11">
        <v>25.634879999999999</v>
      </c>
      <c r="AS11">
        <v>30.975248000000001</v>
      </c>
      <c r="AT11">
        <v>14.509404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71.8</v>
      </c>
      <c r="BA11">
        <f t="shared" si="1"/>
        <v>2644.9459700000007</v>
      </c>
      <c r="BD11">
        <v>24.6</v>
      </c>
      <c r="BE11">
        <v>3.6</v>
      </c>
      <c r="BF11">
        <v>0.77</v>
      </c>
      <c r="BG11">
        <v>3.8</v>
      </c>
      <c r="BH11">
        <v>5.45</v>
      </c>
      <c r="BI11">
        <v>6.8</v>
      </c>
      <c r="BJ11">
        <v>3.11</v>
      </c>
      <c r="BK11">
        <v>4.04</v>
      </c>
      <c r="BL11">
        <v>0.79</v>
      </c>
      <c r="BM11">
        <v>0</v>
      </c>
      <c r="BN11">
        <v>0.41</v>
      </c>
      <c r="BO11">
        <v>9.02</v>
      </c>
      <c r="BP11">
        <v>3.72</v>
      </c>
      <c r="BQ11">
        <v>4.1399999999999997</v>
      </c>
      <c r="BR11">
        <v>1.1000000000000001</v>
      </c>
      <c r="BS11">
        <v>0.45</v>
      </c>
      <c r="BT11">
        <v>0</v>
      </c>
      <c r="BU11">
        <v>0</v>
      </c>
      <c r="BV11">
        <v>0</v>
      </c>
      <c r="BW11">
        <f t="shared" si="2"/>
        <v>71.8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10.6038</v>
      </c>
      <c r="K12">
        <v>208.525372</v>
      </c>
      <c r="L12">
        <v>631.92272200000002</v>
      </c>
      <c r="M12">
        <v>44.505000000000003</v>
      </c>
      <c r="N12">
        <v>114.285938</v>
      </c>
      <c r="O12">
        <v>119.64649199999999</v>
      </c>
      <c r="P12">
        <v>120.816562</v>
      </c>
      <c r="Q12">
        <v>21.110849999999999</v>
      </c>
      <c r="R12">
        <v>41.012422000000001</v>
      </c>
      <c r="S12">
        <v>25.532422</v>
      </c>
      <c r="T12">
        <v>0</v>
      </c>
      <c r="U12">
        <v>337.63331199999999</v>
      </c>
      <c r="V12">
        <v>20.056274999999999</v>
      </c>
      <c r="W12">
        <v>33.668331999999999</v>
      </c>
      <c r="X12">
        <v>142.47492099999999</v>
      </c>
      <c r="Y12">
        <v>0</v>
      </c>
      <c r="Z12">
        <v>12.681603000000001</v>
      </c>
      <c r="AA12">
        <v>40.778267</v>
      </c>
      <c r="AB12">
        <v>38.226041000000002</v>
      </c>
      <c r="AC12">
        <v>28.118266999999999</v>
      </c>
      <c r="AD12">
        <v>35.402470000000001</v>
      </c>
      <c r="AE12">
        <v>47.829867999999998</v>
      </c>
      <c r="AF12">
        <v>8.5855949999999996</v>
      </c>
      <c r="AG12">
        <v>37.715085000000002</v>
      </c>
      <c r="AH12">
        <v>147.96993399999999</v>
      </c>
      <c r="AI12">
        <v>13.547902000000001</v>
      </c>
      <c r="AJ12">
        <v>0</v>
      </c>
      <c r="AK12">
        <v>48.741973000000002</v>
      </c>
      <c r="AL12">
        <v>76.785250000000005</v>
      </c>
      <c r="AM12">
        <v>9.0277419999999999</v>
      </c>
      <c r="AN12">
        <v>0.88839699999999999</v>
      </c>
      <c r="AO12">
        <v>28.444500000000001</v>
      </c>
      <c r="AP12">
        <v>12.517612</v>
      </c>
      <c r="AQ12">
        <v>42.971511999999997</v>
      </c>
      <c r="AR12">
        <v>4.2724799999999998</v>
      </c>
      <c r="AS12">
        <v>30.975248000000001</v>
      </c>
      <c r="AT12">
        <v>11.767516000000001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71.8</v>
      </c>
      <c r="BA12">
        <f t="shared" si="1"/>
        <v>2620.8416820000007</v>
      </c>
      <c r="BD12">
        <v>24.6</v>
      </c>
      <c r="BE12">
        <v>3.6</v>
      </c>
      <c r="BF12">
        <v>0.77</v>
      </c>
      <c r="BG12">
        <v>3.8</v>
      </c>
      <c r="BH12">
        <v>5.45</v>
      </c>
      <c r="BI12">
        <v>6.8</v>
      </c>
      <c r="BJ12">
        <v>3.11</v>
      </c>
      <c r="BK12">
        <v>4.04</v>
      </c>
      <c r="BL12">
        <v>0.79</v>
      </c>
      <c r="BM12">
        <v>0</v>
      </c>
      <c r="BN12">
        <v>0.41</v>
      </c>
      <c r="BO12">
        <v>9.02</v>
      </c>
      <c r="BP12">
        <v>3.72</v>
      </c>
      <c r="BQ12">
        <v>4.1399999999999997</v>
      </c>
      <c r="BR12">
        <v>1.1000000000000001</v>
      </c>
      <c r="BS12">
        <v>0.45</v>
      </c>
      <c r="BT12">
        <v>0</v>
      </c>
      <c r="BU12">
        <v>0</v>
      </c>
      <c r="BV12">
        <v>0</v>
      </c>
      <c r="BW12">
        <f t="shared" si="2"/>
        <v>71.8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10.6038</v>
      </c>
      <c r="K13">
        <v>208.525372</v>
      </c>
      <c r="L13">
        <v>631.92272200000002</v>
      </c>
      <c r="M13">
        <v>44.505000000000003</v>
      </c>
      <c r="N13">
        <v>114.285938</v>
      </c>
      <c r="O13">
        <v>119.64649199999999</v>
      </c>
      <c r="P13">
        <v>120.816562</v>
      </c>
      <c r="Q13">
        <v>21.110849999999999</v>
      </c>
      <c r="R13">
        <v>41.012422000000001</v>
      </c>
      <c r="S13">
        <v>25.532422</v>
      </c>
      <c r="T13">
        <v>0</v>
      </c>
      <c r="U13">
        <v>337.63331199999999</v>
      </c>
      <c r="V13">
        <v>20.056274999999999</v>
      </c>
      <c r="W13">
        <v>33.668331999999999</v>
      </c>
      <c r="X13">
        <v>142.47492099999999</v>
      </c>
      <c r="Y13">
        <v>0</v>
      </c>
      <c r="Z13">
        <v>6.340802</v>
      </c>
      <c r="AA13">
        <v>40.778267</v>
      </c>
      <c r="AB13">
        <v>38.226041000000002</v>
      </c>
      <c r="AC13">
        <v>28.118266999999999</v>
      </c>
      <c r="AD13">
        <v>35.402470000000001</v>
      </c>
      <c r="AE13">
        <v>47.829867999999998</v>
      </c>
      <c r="AF13">
        <v>8.5855949999999996</v>
      </c>
      <c r="AG13">
        <v>37.715085000000002</v>
      </c>
      <c r="AH13">
        <v>147.96993399999999</v>
      </c>
      <c r="AI13">
        <v>13.547902000000001</v>
      </c>
      <c r="AJ13">
        <v>0</v>
      </c>
      <c r="AK13">
        <v>48.741973000000002</v>
      </c>
      <c r="AL13">
        <v>76.785250000000005</v>
      </c>
      <c r="AM13">
        <v>5.1071229999999996</v>
      </c>
      <c r="AN13">
        <v>0.88839699999999999</v>
      </c>
      <c r="AO13">
        <v>28.444500000000001</v>
      </c>
      <c r="AP13">
        <v>12.517612</v>
      </c>
      <c r="AQ13">
        <v>42.971511999999997</v>
      </c>
      <c r="AR13">
        <v>4.2724799999999998</v>
      </c>
      <c r="AS13">
        <v>30.975248000000001</v>
      </c>
      <c r="AT13">
        <v>12.157105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71.8</v>
      </c>
      <c r="BA13">
        <f t="shared" si="1"/>
        <v>2610.9698509999998</v>
      </c>
      <c r="BD13">
        <v>24.6</v>
      </c>
      <c r="BE13">
        <v>3.6</v>
      </c>
      <c r="BF13">
        <v>0.77</v>
      </c>
      <c r="BG13">
        <v>3.8</v>
      </c>
      <c r="BH13">
        <v>5.45</v>
      </c>
      <c r="BI13">
        <v>6.8</v>
      </c>
      <c r="BJ13">
        <v>3.11</v>
      </c>
      <c r="BK13">
        <v>4.04</v>
      </c>
      <c r="BL13">
        <v>0.79</v>
      </c>
      <c r="BM13">
        <v>0</v>
      </c>
      <c r="BN13">
        <v>0.41</v>
      </c>
      <c r="BO13">
        <v>9.02</v>
      </c>
      <c r="BP13">
        <v>3.72</v>
      </c>
      <c r="BQ13">
        <v>4.1399999999999997</v>
      </c>
      <c r="BR13">
        <v>1.1000000000000001</v>
      </c>
      <c r="BS13">
        <v>0.45</v>
      </c>
      <c r="BT13">
        <v>0</v>
      </c>
      <c r="BU13">
        <v>0</v>
      </c>
      <c r="BV13">
        <v>0</v>
      </c>
      <c r="BW13">
        <f t="shared" si="2"/>
        <v>71.8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10.6038</v>
      </c>
      <c r="K14">
        <v>208.525372</v>
      </c>
      <c r="L14">
        <v>631.92272200000002</v>
      </c>
      <c r="M14">
        <v>44.505000000000003</v>
      </c>
      <c r="N14">
        <v>114.285938</v>
      </c>
      <c r="O14">
        <v>119.64649199999999</v>
      </c>
      <c r="P14">
        <v>120.816562</v>
      </c>
      <c r="Q14">
        <v>21.110849999999999</v>
      </c>
      <c r="R14">
        <v>41.012422000000001</v>
      </c>
      <c r="S14">
        <v>25.532422</v>
      </c>
      <c r="T14">
        <v>0</v>
      </c>
      <c r="U14">
        <v>337.63331199999999</v>
      </c>
      <c r="V14">
        <v>20.056274999999999</v>
      </c>
      <c r="W14">
        <v>33.668331999999999</v>
      </c>
      <c r="X14">
        <v>142.47492099999999</v>
      </c>
      <c r="Y14">
        <v>0</v>
      </c>
      <c r="Z14">
        <v>6.340802</v>
      </c>
      <c r="AA14">
        <v>40.778267</v>
      </c>
      <c r="AB14">
        <v>38.226041000000002</v>
      </c>
      <c r="AC14">
        <v>28.118266999999999</v>
      </c>
      <c r="AD14">
        <v>35.402470000000001</v>
      </c>
      <c r="AE14">
        <v>47.829867999999998</v>
      </c>
      <c r="AF14">
        <v>8.5855949999999996</v>
      </c>
      <c r="AG14">
        <v>37.715085000000002</v>
      </c>
      <c r="AH14">
        <v>147.96993399999999</v>
      </c>
      <c r="AI14">
        <v>13.547902000000001</v>
      </c>
      <c r="AJ14">
        <v>0</v>
      </c>
      <c r="AK14">
        <v>48.741973000000002</v>
      </c>
      <c r="AL14">
        <v>76.785250000000005</v>
      </c>
      <c r="AM14">
        <v>5.1071229999999996</v>
      </c>
      <c r="AN14">
        <v>0.88839699999999999</v>
      </c>
      <c r="AO14">
        <v>28.444500000000001</v>
      </c>
      <c r="AP14">
        <v>12.517612</v>
      </c>
      <c r="AQ14">
        <v>28.647675</v>
      </c>
      <c r="AR14">
        <v>4.2724799999999998</v>
      </c>
      <c r="AS14">
        <v>30.975248000000001</v>
      </c>
      <c r="AT14">
        <v>14.509404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71.8</v>
      </c>
      <c r="BA14">
        <f t="shared" si="1"/>
        <v>2598.9983130000001</v>
      </c>
      <c r="BD14">
        <v>24.6</v>
      </c>
      <c r="BE14">
        <v>3.6</v>
      </c>
      <c r="BF14">
        <v>0.77</v>
      </c>
      <c r="BG14">
        <v>3.8</v>
      </c>
      <c r="BH14">
        <v>5.45</v>
      </c>
      <c r="BI14">
        <v>6.8</v>
      </c>
      <c r="BJ14">
        <v>3.11</v>
      </c>
      <c r="BK14">
        <v>4.04</v>
      </c>
      <c r="BL14">
        <v>0.79</v>
      </c>
      <c r="BM14">
        <v>0</v>
      </c>
      <c r="BN14">
        <v>0.41</v>
      </c>
      <c r="BO14">
        <v>9.02</v>
      </c>
      <c r="BP14">
        <v>3.72</v>
      </c>
      <c r="BQ14">
        <v>4.1399999999999997</v>
      </c>
      <c r="BR14">
        <v>1.1000000000000001</v>
      </c>
      <c r="BS14">
        <v>0.45</v>
      </c>
      <c r="BT14">
        <v>0</v>
      </c>
      <c r="BU14">
        <v>0</v>
      </c>
      <c r="BV14">
        <v>0</v>
      </c>
      <c r="BW14">
        <f t="shared" si="2"/>
        <v>71.8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10.6038</v>
      </c>
      <c r="K15">
        <v>208.525372</v>
      </c>
      <c r="L15">
        <v>631.92272200000002</v>
      </c>
      <c r="M15">
        <v>44.505000000000003</v>
      </c>
      <c r="N15">
        <v>114.285938</v>
      </c>
      <c r="O15">
        <v>119.64649199999999</v>
      </c>
      <c r="P15">
        <v>120.816562</v>
      </c>
      <c r="Q15">
        <v>21.110849999999999</v>
      </c>
      <c r="R15">
        <v>41.012422000000001</v>
      </c>
      <c r="S15">
        <v>25.532422</v>
      </c>
      <c r="T15">
        <v>0</v>
      </c>
      <c r="U15">
        <v>337.63331199999999</v>
      </c>
      <c r="V15">
        <v>20.056274999999999</v>
      </c>
      <c r="W15">
        <v>33.668331999999999</v>
      </c>
      <c r="X15">
        <v>142.47492099999999</v>
      </c>
      <c r="Y15">
        <v>0</v>
      </c>
      <c r="Z15">
        <v>6.340802</v>
      </c>
      <c r="AA15">
        <v>40.778267</v>
      </c>
      <c r="AB15">
        <v>38.226041000000002</v>
      </c>
      <c r="AC15">
        <v>28.118266999999999</v>
      </c>
      <c r="AD15">
        <v>35.402470000000001</v>
      </c>
      <c r="AE15">
        <v>47.829867999999998</v>
      </c>
      <c r="AF15">
        <v>8.5855949999999996</v>
      </c>
      <c r="AG15">
        <v>37.715085000000002</v>
      </c>
      <c r="AH15">
        <v>147.96993399999999</v>
      </c>
      <c r="AI15">
        <v>13.547902000000001</v>
      </c>
      <c r="AJ15">
        <v>0</v>
      </c>
      <c r="AK15">
        <v>48.741973000000002</v>
      </c>
      <c r="AL15">
        <v>76.785250000000005</v>
      </c>
      <c r="AM15">
        <v>5.1071229999999996</v>
      </c>
      <c r="AN15">
        <v>0.88839699999999999</v>
      </c>
      <c r="AO15">
        <v>28.444500000000001</v>
      </c>
      <c r="AP15">
        <v>11.154308</v>
      </c>
      <c r="AQ15">
        <v>28.647675</v>
      </c>
      <c r="AR15">
        <v>4.2724799999999998</v>
      </c>
      <c r="AS15">
        <v>26.029620000000001</v>
      </c>
      <c r="AT15">
        <v>10.04712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71.8</v>
      </c>
      <c r="BA15">
        <f t="shared" si="1"/>
        <v>2588.227097</v>
      </c>
      <c r="BD15">
        <v>24.6</v>
      </c>
      <c r="BE15">
        <v>3.6</v>
      </c>
      <c r="BF15">
        <v>0.77</v>
      </c>
      <c r="BG15">
        <v>3.8</v>
      </c>
      <c r="BH15">
        <v>5.45</v>
      </c>
      <c r="BI15">
        <v>6.8</v>
      </c>
      <c r="BJ15">
        <v>3.11</v>
      </c>
      <c r="BK15">
        <v>4.04</v>
      </c>
      <c r="BL15">
        <v>0.79</v>
      </c>
      <c r="BM15">
        <v>0</v>
      </c>
      <c r="BN15">
        <v>0.41</v>
      </c>
      <c r="BO15">
        <v>9.02</v>
      </c>
      <c r="BP15">
        <v>3.72</v>
      </c>
      <c r="BQ15">
        <v>4.1399999999999997</v>
      </c>
      <c r="BR15">
        <v>1.1000000000000001</v>
      </c>
      <c r="BS15">
        <v>0.45</v>
      </c>
      <c r="BT15">
        <v>0</v>
      </c>
      <c r="BU15">
        <v>0</v>
      </c>
      <c r="BV15">
        <v>0</v>
      </c>
      <c r="BW15">
        <f t="shared" si="2"/>
        <v>71.8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10.6038</v>
      </c>
      <c r="K16">
        <v>208.525372</v>
      </c>
      <c r="L16">
        <v>631.92272200000002</v>
      </c>
      <c r="M16">
        <v>44.505000000000003</v>
      </c>
      <c r="N16">
        <v>114.285938</v>
      </c>
      <c r="O16">
        <v>119.64649199999999</v>
      </c>
      <c r="P16">
        <v>120.816562</v>
      </c>
      <c r="Q16">
        <v>21.110849999999999</v>
      </c>
      <c r="R16">
        <v>41.012422000000001</v>
      </c>
      <c r="S16">
        <v>25.532422</v>
      </c>
      <c r="T16">
        <v>0</v>
      </c>
      <c r="U16">
        <v>337.63331199999999</v>
      </c>
      <c r="V16">
        <v>20.056274999999999</v>
      </c>
      <c r="W16">
        <v>33.668331999999999</v>
      </c>
      <c r="X16">
        <v>142.47492099999999</v>
      </c>
      <c r="Y16">
        <v>0</v>
      </c>
      <c r="Z16">
        <v>6.340802</v>
      </c>
      <c r="AA16">
        <v>40.778267</v>
      </c>
      <c r="AB16">
        <v>38.226041000000002</v>
      </c>
      <c r="AC16">
        <v>28.118266999999999</v>
      </c>
      <c r="AD16">
        <v>35.402470000000001</v>
      </c>
      <c r="AE16">
        <v>47.829867999999998</v>
      </c>
      <c r="AF16">
        <v>8.5855949999999996</v>
      </c>
      <c r="AG16">
        <v>37.715085000000002</v>
      </c>
      <c r="AH16">
        <v>147.96993399999999</v>
      </c>
      <c r="AI16">
        <v>13.547902000000001</v>
      </c>
      <c r="AJ16">
        <v>0</v>
      </c>
      <c r="AK16">
        <v>48.741973000000002</v>
      </c>
      <c r="AL16">
        <v>76.785250000000005</v>
      </c>
      <c r="AM16">
        <v>5.1071229999999996</v>
      </c>
      <c r="AN16">
        <v>0.88839699999999999</v>
      </c>
      <c r="AO16">
        <v>28.444500000000001</v>
      </c>
      <c r="AP16">
        <v>11.154308</v>
      </c>
      <c r="AQ16">
        <v>28.647675</v>
      </c>
      <c r="AR16">
        <v>25.634879999999999</v>
      </c>
      <c r="AS16">
        <v>26.029620000000001</v>
      </c>
      <c r="AT16">
        <v>14.509404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71.8</v>
      </c>
      <c r="BA16">
        <f t="shared" si="1"/>
        <v>2614.0517809999997</v>
      </c>
      <c r="BD16">
        <v>24.6</v>
      </c>
      <c r="BE16">
        <v>3.6</v>
      </c>
      <c r="BF16">
        <v>0.77</v>
      </c>
      <c r="BG16">
        <v>3.8</v>
      </c>
      <c r="BH16">
        <v>5.45</v>
      </c>
      <c r="BI16">
        <v>6.8</v>
      </c>
      <c r="BJ16">
        <v>3.11</v>
      </c>
      <c r="BK16">
        <v>4.04</v>
      </c>
      <c r="BL16">
        <v>0.79</v>
      </c>
      <c r="BM16">
        <v>0</v>
      </c>
      <c r="BN16">
        <v>0.41</v>
      </c>
      <c r="BO16">
        <v>9.02</v>
      </c>
      <c r="BP16">
        <v>3.72</v>
      </c>
      <c r="BQ16">
        <v>4.1399999999999997</v>
      </c>
      <c r="BR16">
        <v>1.1000000000000001</v>
      </c>
      <c r="BS16">
        <v>0.45</v>
      </c>
      <c r="BT16">
        <v>0</v>
      </c>
      <c r="BU16">
        <v>0</v>
      </c>
      <c r="BV16">
        <v>0</v>
      </c>
      <c r="BW16">
        <f t="shared" si="2"/>
        <v>71.8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10.6038</v>
      </c>
      <c r="K17">
        <v>208.525372</v>
      </c>
      <c r="L17">
        <v>631.92272200000002</v>
      </c>
      <c r="M17">
        <v>44.505000000000003</v>
      </c>
      <c r="N17">
        <v>114.285938</v>
      </c>
      <c r="O17">
        <v>119.64649199999999</v>
      </c>
      <c r="P17">
        <v>120.816562</v>
      </c>
      <c r="Q17">
        <v>21.110849999999999</v>
      </c>
      <c r="R17">
        <v>41.012422000000001</v>
      </c>
      <c r="S17">
        <v>25.532422</v>
      </c>
      <c r="T17">
        <v>0</v>
      </c>
      <c r="U17">
        <v>337.63331199999999</v>
      </c>
      <c r="V17">
        <v>20.056274999999999</v>
      </c>
      <c r="W17">
        <v>33.668331999999999</v>
      </c>
      <c r="X17">
        <v>142.47492099999999</v>
      </c>
      <c r="Y17">
        <v>0</v>
      </c>
      <c r="Z17">
        <v>12.681603000000001</v>
      </c>
      <c r="AA17">
        <v>27.185511999999999</v>
      </c>
      <c r="AB17">
        <v>38.226041000000002</v>
      </c>
      <c r="AC17">
        <v>28.118266999999999</v>
      </c>
      <c r="AD17">
        <v>35.402470000000001</v>
      </c>
      <c r="AE17">
        <v>47.829867999999998</v>
      </c>
      <c r="AF17">
        <v>8.5855949999999996</v>
      </c>
      <c r="AG17">
        <v>37.715085000000002</v>
      </c>
      <c r="AH17">
        <v>147.96993399999999</v>
      </c>
      <c r="AI17">
        <v>13.547902000000001</v>
      </c>
      <c r="AJ17">
        <v>0</v>
      </c>
      <c r="AK17">
        <v>48.741973000000002</v>
      </c>
      <c r="AL17">
        <v>76.785250000000005</v>
      </c>
      <c r="AM17">
        <v>5.1071229999999996</v>
      </c>
      <c r="AN17">
        <v>0.88839699999999999</v>
      </c>
      <c r="AO17">
        <v>28.444500000000001</v>
      </c>
      <c r="AP17">
        <v>11.154308</v>
      </c>
      <c r="AQ17">
        <v>0</v>
      </c>
      <c r="AR17">
        <v>42.724800000000002</v>
      </c>
      <c r="AS17">
        <v>26.029620000000001</v>
      </c>
      <c r="AT17">
        <v>14.509404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71.8</v>
      </c>
      <c r="BA17">
        <f t="shared" si="1"/>
        <v>2595.2420719999996</v>
      </c>
      <c r="BD17">
        <v>24.6</v>
      </c>
      <c r="BE17">
        <v>3.6</v>
      </c>
      <c r="BF17">
        <v>0.77</v>
      </c>
      <c r="BG17">
        <v>3.8</v>
      </c>
      <c r="BH17">
        <v>5.45</v>
      </c>
      <c r="BI17">
        <v>6.8</v>
      </c>
      <c r="BJ17">
        <v>3.11</v>
      </c>
      <c r="BK17">
        <v>4.04</v>
      </c>
      <c r="BL17">
        <v>0.79</v>
      </c>
      <c r="BM17">
        <v>0</v>
      </c>
      <c r="BN17">
        <v>0.41</v>
      </c>
      <c r="BO17">
        <v>9.02</v>
      </c>
      <c r="BP17">
        <v>3.72</v>
      </c>
      <c r="BQ17">
        <v>4.1399999999999997</v>
      </c>
      <c r="BR17">
        <v>1.1000000000000001</v>
      </c>
      <c r="BS17">
        <v>0.45</v>
      </c>
      <c r="BT17">
        <v>0</v>
      </c>
      <c r="BU17">
        <v>0</v>
      </c>
      <c r="BV17">
        <v>0</v>
      </c>
      <c r="BW17">
        <f t="shared" si="2"/>
        <v>71.8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10.6038</v>
      </c>
      <c r="K18">
        <v>208.525372</v>
      </c>
      <c r="L18">
        <v>631.92272200000002</v>
      </c>
      <c r="M18">
        <v>44.505000000000003</v>
      </c>
      <c r="N18">
        <v>114.285938</v>
      </c>
      <c r="O18">
        <v>119.64649199999999</v>
      </c>
      <c r="P18">
        <v>120.816562</v>
      </c>
      <c r="Q18">
        <v>21.110849999999999</v>
      </c>
      <c r="R18">
        <v>41.012422000000001</v>
      </c>
      <c r="S18">
        <v>25.532422</v>
      </c>
      <c r="T18">
        <v>0</v>
      </c>
      <c r="U18">
        <v>337.63331199999999</v>
      </c>
      <c r="V18">
        <v>20.056274999999999</v>
      </c>
      <c r="W18">
        <v>33.668331999999999</v>
      </c>
      <c r="X18">
        <v>142.47492099999999</v>
      </c>
      <c r="Y18">
        <v>0</v>
      </c>
      <c r="Z18">
        <v>12.681603000000001</v>
      </c>
      <c r="AA18">
        <v>27.185511999999999</v>
      </c>
      <c r="AB18">
        <v>38.226041000000002</v>
      </c>
      <c r="AC18">
        <v>28.118266999999999</v>
      </c>
      <c r="AD18">
        <v>35.402470000000001</v>
      </c>
      <c r="AE18">
        <v>47.829867999999998</v>
      </c>
      <c r="AF18">
        <v>8.5855949999999996</v>
      </c>
      <c r="AG18">
        <v>37.715085000000002</v>
      </c>
      <c r="AH18">
        <v>147.96993399999999</v>
      </c>
      <c r="AI18">
        <v>13.547902000000001</v>
      </c>
      <c r="AJ18">
        <v>0</v>
      </c>
      <c r="AK18">
        <v>48.741973000000002</v>
      </c>
      <c r="AL18">
        <v>76.785250000000005</v>
      </c>
      <c r="AM18">
        <v>5.1071229999999996</v>
      </c>
      <c r="AN18">
        <v>0.88839699999999999</v>
      </c>
      <c r="AO18">
        <v>28.444500000000001</v>
      </c>
      <c r="AP18">
        <v>11.154308</v>
      </c>
      <c r="AQ18">
        <v>0</v>
      </c>
      <c r="AR18">
        <v>42.724800000000002</v>
      </c>
      <c r="AS18">
        <v>29.934062999999998</v>
      </c>
      <c r="AT18">
        <v>14.509404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71.8</v>
      </c>
      <c r="BA18">
        <f t="shared" si="1"/>
        <v>2599.1465149999999</v>
      </c>
      <c r="BD18">
        <v>24.6</v>
      </c>
      <c r="BE18">
        <v>3.6</v>
      </c>
      <c r="BF18">
        <v>0.77</v>
      </c>
      <c r="BG18">
        <v>3.8</v>
      </c>
      <c r="BH18">
        <v>5.45</v>
      </c>
      <c r="BI18">
        <v>6.8</v>
      </c>
      <c r="BJ18">
        <v>3.11</v>
      </c>
      <c r="BK18">
        <v>4.04</v>
      </c>
      <c r="BL18">
        <v>0.79</v>
      </c>
      <c r="BM18">
        <v>0</v>
      </c>
      <c r="BN18">
        <v>0.41</v>
      </c>
      <c r="BO18">
        <v>9.02</v>
      </c>
      <c r="BP18">
        <v>3.72</v>
      </c>
      <c r="BQ18">
        <v>4.1399999999999997</v>
      </c>
      <c r="BR18">
        <v>1.1000000000000001</v>
      </c>
      <c r="BS18">
        <v>0.45</v>
      </c>
      <c r="BT18">
        <v>0</v>
      </c>
      <c r="BU18">
        <v>0</v>
      </c>
      <c r="BV18">
        <v>0</v>
      </c>
      <c r="BW18">
        <f t="shared" si="2"/>
        <v>71.8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10.6038</v>
      </c>
      <c r="K19">
        <v>208.525372</v>
      </c>
      <c r="L19">
        <v>631.92272200000002</v>
      </c>
      <c r="M19">
        <v>44.505000000000003</v>
      </c>
      <c r="N19">
        <v>114.285938</v>
      </c>
      <c r="O19">
        <v>119.64649199999999</v>
      </c>
      <c r="P19">
        <v>120.816562</v>
      </c>
      <c r="Q19">
        <v>21.110849999999999</v>
      </c>
      <c r="R19">
        <v>41.012422000000001</v>
      </c>
      <c r="S19">
        <v>25.532422</v>
      </c>
      <c r="T19">
        <v>0</v>
      </c>
      <c r="U19">
        <v>337.63331199999999</v>
      </c>
      <c r="V19">
        <v>20.056274999999999</v>
      </c>
      <c r="W19">
        <v>33.668331999999999</v>
      </c>
      <c r="X19">
        <v>142.47492099999999</v>
      </c>
      <c r="Y19">
        <v>0</v>
      </c>
      <c r="Z19">
        <v>12.681603000000001</v>
      </c>
      <c r="AA19">
        <v>27.185511999999999</v>
      </c>
      <c r="AB19">
        <v>38.226041000000002</v>
      </c>
      <c r="AC19">
        <v>28.118266999999999</v>
      </c>
      <c r="AD19">
        <v>35.402470000000001</v>
      </c>
      <c r="AE19">
        <v>47.829867999999998</v>
      </c>
      <c r="AF19">
        <v>8.5855949999999996</v>
      </c>
      <c r="AG19">
        <v>37.715085000000002</v>
      </c>
      <c r="AH19">
        <v>147.96993399999999</v>
      </c>
      <c r="AI19">
        <v>13.547902000000001</v>
      </c>
      <c r="AJ19">
        <v>0</v>
      </c>
      <c r="AK19">
        <v>48.741973000000002</v>
      </c>
      <c r="AL19">
        <v>76.785250000000005</v>
      </c>
      <c r="AM19">
        <v>5.1071229999999996</v>
      </c>
      <c r="AN19">
        <v>0.88839699999999999</v>
      </c>
      <c r="AO19">
        <v>28.444500000000001</v>
      </c>
      <c r="AP19">
        <v>11.154308</v>
      </c>
      <c r="AQ19">
        <v>0</v>
      </c>
      <c r="AR19">
        <v>42.724800000000002</v>
      </c>
      <c r="AS19">
        <v>29.934062999999998</v>
      </c>
      <c r="AT19">
        <v>14.509404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71.8</v>
      </c>
      <c r="BA19">
        <f t="shared" si="1"/>
        <v>2599.1465149999999</v>
      </c>
      <c r="BD19">
        <v>24.6</v>
      </c>
      <c r="BE19">
        <v>3.6</v>
      </c>
      <c r="BF19">
        <v>0.77</v>
      </c>
      <c r="BG19">
        <v>3.8</v>
      </c>
      <c r="BH19">
        <v>5.45</v>
      </c>
      <c r="BI19">
        <v>6.8</v>
      </c>
      <c r="BJ19">
        <v>3.11</v>
      </c>
      <c r="BK19">
        <v>4.04</v>
      </c>
      <c r="BL19">
        <v>0.79</v>
      </c>
      <c r="BM19">
        <v>0</v>
      </c>
      <c r="BN19">
        <v>0.41</v>
      </c>
      <c r="BO19">
        <v>9.02</v>
      </c>
      <c r="BP19">
        <v>3.72</v>
      </c>
      <c r="BQ19">
        <v>4.1399999999999997</v>
      </c>
      <c r="BR19">
        <v>1.1000000000000001</v>
      </c>
      <c r="BS19">
        <v>0.45</v>
      </c>
      <c r="BT19">
        <v>0</v>
      </c>
      <c r="BU19">
        <v>0</v>
      </c>
      <c r="BV19">
        <v>0</v>
      </c>
      <c r="BW19">
        <f t="shared" si="2"/>
        <v>71.8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10.6038</v>
      </c>
      <c r="K20">
        <v>208.525372</v>
      </c>
      <c r="L20">
        <v>631.92272200000002</v>
      </c>
      <c r="M20">
        <v>44.505000000000003</v>
      </c>
      <c r="N20">
        <v>114.285938</v>
      </c>
      <c r="O20">
        <v>119.64649199999999</v>
      </c>
      <c r="P20">
        <v>120.816562</v>
      </c>
      <c r="Q20">
        <v>21.110849999999999</v>
      </c>
      <c r="R20">
        <v>41.012422000000001</v>
      </c>
      <c r="S20">
        <v>25.532422</v>
      </c>
      <c r="T20">
        <v>0</v>
      </c>
      <c r="U20">
        <v>337.63331199999999</v>
      </c>
      <c r="V20">
        <v>20.056274999999999</v>
      </c>
      <c r="W20">
        <v>33.668331999999999</v>
      </c>
      <c r="X20">
        <v>142.47492099999999</v>
      </c>
      <c r="Y20">
        <v>0</v>
      </c>
      <c r="Z20">
        <v>12.681603000000001</v>
      </c>
      <c r="AA20">
        <v>27.185511999999999</v>
      </c>
      <c r="AB20">
        <v>38.226041000000002</v>
      </c>
      <c r="AC20">
        <v>28.118266999999999</v>
      </c>
      <c r="AD20">
        <v>35.402470000000001</v>
      </c>
      <c r="AE20">
        <v>47.829867999999998</v>
      </c>
      <c r="AF20">
        <v>8.5855949999999996</v>
      </c>
      <c r="AG20">
        <v>37.715085000000002</v>
      </c>
      <c r="AH20">
        <v>147.96993399999999</v>
      </c>
      <c r="AI20">
        <v>13.547902000000001</v>
      </c>
      <c r="AJ20">
        <v>0</v>
      </c>
      <c r="AK20">
        <v>48.741973000000002</v>
      </c>
      <c r="AL20">
        <v>76.785250000000005</v>
      </c>
      <c r="AM20">
        <v>5.1071229999999996</v>
      </c>
      <c r="AN20">
        <v>0.88839699999999999</v>
      </c>
      <c r="AO20">
        <v>28.444500000000001</v>
      </c>
      <c r="AP20">
        <v>11.154308</v>
      </c>
      <c r="AQ20">
        <v>0</v>
      </c>
      <c r="AR20">
        <v>42.724800000000002</v>
      </c>
      <c r="AS20">
        <v>29.934062999999998</v>
      </c>
      <c r="AT20">
        <v>14.509404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71.8</v>
      </c>
      <c r="BA20">
        <f t="shared" si="1"/>
        <v>2599.1465149999999</v>
      </c>
      <c r="BD20">
        <v>24.6</v>
      </c>
      <c r="BE20">
        <v>3.6</v>
      </c>
      <c r="BF20">
        <v>0.77</v>
      </c>
      <c r="BG20">
        <v>3.8</v>
      </c>
      <c r="BH20">
        <v>5.45</v>
      </c>
      <c r="BI20">
        <v>6.8</v>
      </c>
      <c r="BJ20">
        <v>3.11</v>
      </c>
      <c r="BK20">
        <v>4.04</v>
      </c>
      <c r="BL20">
        <v>0.79</v>
      </c>
      <c r="BM20">
        <v>0</v>
      </c>
      <c r="BN20">
        <v>0.41</v>
      </c>
      <c r="BO20">
        <v>9.02</v>
      </c>
      <c r="BP20">
        <v>3.72</v>
      </c>
      <c r="BQ20">
        <v>4.1399999999999997</v>
      </c>
      <c r="BR20">
        <v>1.1000000000000001</v>
      </c>
      <c r="BS20">
        <v>0.45</v>
      </c>
      <c r="BT20">
        <v>0</v>
      </c>
      <c r="BU20">
        <v>0</v>
      </c>
      <c r="BV20">
        <v>0</v>
      </c>
      <c r="BW20">
        <f t="shared" si="2"/>
        <v>71.8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10.6038</v>
      </c>
      <c r="K21">
        <v>208.525372</v>
      </c>
      <c r="L21">
        <v>631.92272200000002</v>
      </c>
      <c r="M21">
        <v>44.505000000000003</v>
      </c>
      <c r="N21">
        <v>114.285938</v>
      </c>
      <c r="O21">
        <v>119.64649199999999</v>
      </c>
      <c r="P21">
        <v>120.816562</v>
      </c>
      <c r="Q21">
        <v>21.110849999999999</v>
      </c>
      <c r="R21">
        <v>41.012422000000001</v>
      </c>
      <c r="S21">
        <v>25.532422</v>
      </c>
      <c r="T21">
        <v>0</v>
      </c>
      <c r="U21">
        <v>337.63331199999999</v>
      </c>
      <c r="V21">
        <v>20.056274999999999</v>
      </c>
      <c r="W21">
        <v>33.668331999999999</v>
      </c>
      <c r="X21">
        <v>142.47492099999999</v>
      </c>
      <c r="Y21">
        <v>0</v>
      </c>
      <c r="Z21">
        <v>12.681603000000001</v>
      </c>
      <c r="AA21">
        <v>27.185511999999999</v>
      </c>
      <c r="AB21">
        <v>38.226041000000002</v>
      </c>
      <c r="AC21">
        <v>28.118266999999999</v>
      </c>
      <c r="AD21">
        <v>35.402470000000001</v>
      </c>
      <c r="AE21">
        <v>47.829867999999998</v>
      </c>
      <c r="AF21">
        <v>8.5855949999999996</v>
      </c>
      <c r="AG21">
        <v>37.715085000000002</v>
      </c>
      <c r="AH21">
        <v>147.96993399999999</v>
      </c>
      <c r="AI21">
        <v>13.547902000000001</v>
      </c>
      <c r="AJ21">
        <v>0</v>
      </c>
      <c r="AK21">
        <v>48.741973000000002</v>
      </c>
      <c r="AL21">
        <v>76.785250000000005</v>
      </c>
      <c r="AM21">
        <v>5.1071229999999996</v>
      </c>
      <c r="AN21">
        <v>0.88839699999999999</v>
      </c>
      <c r="AO21">
        <v>28.444500000000001</v>
      </c>
      <c r="AP21">
        <v>11.154308</v>
      </c>
      <c r="AQ21">
        <v>0</v>
      </c>
      <c r="AR21">
        <v>42.724800000000002</v>
      </c>
      <c r="AS21">
        <v>29.934062999999998</v>
      </c>
      <c r="AT21">
        <v>14.509404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71.8</v>
      </c>
      <c r="BA21">
        <f t="shared" si="1"/>
        <v>2599.1465149999999</v>
      </c>
      <c r="BD21">
        <v>24.6</v>
      </c>
      <c r="BE21">
        <v>3.6</v>
      </c>
      <c r="BF21">
        <v>0.77</v>
      </c>
      <c r="BG21">
        <v>3.8</v>
      </c>
      <c r="BH21">
        <v>5.45</v>
      </c>
      <c r="BI21">
        <v>6.8</v>
      </c>
      <c r="BJ21">
        <v>3.11</v>
      </c>
      <c r="BK21">
        <v>4.04</v>
      </c>
      <c r="BL21">
        <v>0.79</v>
      </c>
      <c r="BM21">
        <v>0</v>
      </c>
      <c r="BN21">
        <v>0.41</v>
      </c>
      <c r="BO21">
        <v>9.02</v>
      </c>
      <c r="BP21">
        <v>3.72</v>
      </c>
      <c r="BQ21">
        <v>4.1399999999999997</v>
      </c>
      <c r="BR21">
        <v>1.1000000000000001</v>
      </c>
      <c r="BS21">
        <v>0.45</v>
      </c>
      <c r="BT21">
        <v>0</v>
      </c>
      <c r="BU21">
        <v>0</v>
      </c>
      <c r="BV21">
        <v>0</v>
      </c>
      <c r="BW21">
        <f t="shared" si="2"/>
        <v>71.8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10.6038</v>
      </c>
      <c r="K22">
        <v>208.525372</v>
      </c>
      <c r="L22">
        <v>631.92272200000002</v>
      </c>
      <c r="M22">
        <v>44.505000000000003</v>
      </c>
      <c r="N22">
        <v>114.285938</v>
      </c>
      <c r="O22">
        <v>119.64649199999999</v>
      </c>
      <c r="P22">
        <v>120.816562</v>
      </c>
      <c r="Q22">
        <v>21.110849999999999</v>
      </c>
      <c r="R22">
        <v>41.012422000000001</v>
      </c>
      <c r="S22">
        <v>25.532422</v>
      </c>
      <c r="T22">
        <v>0</v>
      </c>
      <c r="U22">
        <v>337.63331199999999</v>
      </c>
      <c r="V22">
        <v>20.056274999999999</v>
      </c>
      <c r="W22">
        <v>33.668331999999999</v>
      </c>
      <c r="X22">
        <v>142.47492099999999</v>
      </c>
      <c r="Y22">
        <v>0</v>
      </c>
      <c r="Z22">
        <v>12.681603000000001</v>
      </c>
      <c r="AA22">
        <v>27.185511999999999</v>
      </c>
      <c r="AB22">
        <v>38.226041000000002</v>
      </c>
      <c r="AC22">
        <v>28.118266999999999</v>
      </c>
      <c r="AD22">
        <v>35.402470000000001</v>
      </c>
      <c r="AE22">
        <v>47.829867999999998</v>
      </c>
      <c r="AF22">
        <v>8.5855949999999996</v>
      </c>
      <c r="AG22">
        <v>37.715085000000002</v>
      </c>
      <c r="AH22">
        <v>147.96993399999999</v>
      </c>
      <c r="AI22">
        <v>3.0790690000000001</v>
      </c>
      <c r="AJ22">
        <v>0</v>
      </c>
      <c r="AK22">
        <v>48.741973000000002</v>
      </c>
      <c r="AL22">
        <v>76.785250000000005</v>
      </c>
      <c r="AM22">
        <v>5.1071229999999996</v>
      </c>
      <c r="AN22">
        <v>0.88839699999999999</v>
      </c>
      <c r="AO22">
        <v>28.444500000000001</v>
      </c>
      <c r="AP22">
        <v>11.154308</v>
      </c>
      <c r="AQ22">
        <v>0</v>
      </c>
      <c r="AR22">
        <v>42.724800000000002</v>
      </c>
      <c r="AS22">
        <v>29.934062999999998</v>
      </c>
      <c r="AT22">
        <v>14.319805000000001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71.8</v>
      </c>
      <c r="BA22">
        <f t="shared" si="1"/>
        <v>2588.4880830000002</v>
      </c>
      <c r="BD22">
        <v>24.6</v>
      </c>
      <c r="BE22">
        <v>3.6</v>
      </c>
      <c r="BF22">
        <v>0.77</v>
      </c>
      <c r="BG22">
        <v>3.8</v>
      </c>
      <c r="BH22">
        <v>5.45</v>
      </c>
      <c r="BI22">
        <v>6.8</v>
      </c>
      <c r="BJ22">
        <v>3.11</v>
      </c>
      <c r="BK22">
        <v>4.04</v>
      </c>
      <c r="BL22">
        <v>0.79</v>
      </c>
      <c r="BM22">
        <v>0</v>
      </c>
      <c r="BN22">
        <v>0.41</v>
      </c>
      <c r="BO22">
        <v>9.02</v>
      </c>
      <c r="BP22">
        <v>3.72</v>
      </c>
      <c r="BQ22">
        <v>4.1399999999999997</v>
      </c>
      <c r="BR22">
        <v>1.1000000000000001</v>
      </c>
      <c r="BS22">
        <v>0.45</v>
      </c>
      <c r="BT22">
        <v>0</v>
      </c>
      <c r="BU22">
        <v>0</v>
      </c>
      <c r="BV22">
        <v>0</v>
      </c>
      <c r="BW22">
        <f t="shared" si="2"/>
        <v>71.8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10.6038</v>
      </c>
      <c r="K23">
        <v>208.525372</v>
      </c>
      <c r="L23">
        <v>631.92272200000002</v>
      </c>
      <c r="M23">
        <v>44.505000000000003</v>
      </c>
      <c r="N23">
        <v>114.285938</v>
      </c>
      <c r="O23">
        <v>119.64649199999999</v>
      </c>
      <c r="P23">
        <v>120.816562</v>
      </c>
      <c r="Q23">
        <v>21.110849999999999</v>
      </c>
      <c r="R23">
        <v>41.012422000000001</v>
      </c>
      <c r="S23">
        <v>25.532422</v>
      </c>
      <c r="T23">
        <v>0</v>
      </c>
      <c r="U23">
        <v>337.63331199999999</v>
      </c>
      <c r="V23">
        <v>20.056274999999999</v>
      </c>
      <c r="W23">
        <v>33.668331999999999</v>
      </c>
      <c r="X23">
        <v>142.47492099999999</v>
      </c>
      <c r="Y23">
        <v>0</v>
      </c>
      <c r="Z23">
        <v>12.681603000000001</v>
      </c>
      <c r="AA23">
        <v>27.185511999999999</v>
      </c>
      <c r="AB23">
        <v>38.226041000000002</v>
      </c>
      <c r="AC23">
        <v>28.118266999999999</v>
      </c>
      <c r="AD23">
        <v>35.402470000000001</v>
      </c>
      <c r="AE23">
        <v>47.829867999999998</v>
      </c>
      <c r="AF23">
        <v>8.5855949999999996</v>
      </c>
      <c r="AG23">
        <v>37.715085000000002</v>
      </c>
      <c r="AH23">
        <v>147.96993399999999</v>
      </c>
      <c r="AI23">
        <v>3.0790690000000001</v>
      </c>
      <c r="AJ23">
        <v>0</v>
      </c>
      <c r="AK23">
        <v>48.741973000000002</v>
      </c>
      <c r="AL23">
        <v>76.785250000000005</v>
      </c>
      <c r="AM23">
        <v>5.1071229999999996</v>
      </c>
      <c r="AN23">
        <v>0.88839699999999999</v>
      </c>
      <c r="AO23">
        <v>28.444500000000001</v>
      </c>
      <c r="AP23">
        <v>11.154308</v>
      </c>
      <c r="AQ23">
        <v>0</v>
      </c>
      <c r="AR23">
        <v>42.724800000000002</v>
      </c>
      <c r="AS23">
        <v>29.934062999999998</v>
      </c>
      <c r="AT23">
        <v>14.509404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71.77</v>
      </c>
      <c r="BA23">
        <f t="shared" si="1"/>
        <v>2588.6476819999998</v>
      </c>
      <c r="BD23">
        <v>24.6</v>
      </c>
      <c r="BE23">
        <v>3.6</v>
      </c>
      <c r="BF23">
        <v>0.74</v>
      </c>
      <c r="BG23">
        <v>3.8</v>
      </c>
      <c r="BH23">
        <v>5.45</v>
      </c>
      <c r="BI23">
        <v>6.8</v>
      </c>
      <c r="BJ23">
        <v>3.11</v>
      </c>
      <c r="BK23">
        <v>4.04</v>
      </c>
      <c r="BL23">
        <v>0.79</v>
      </c>
      <c r="BM23">
        <v>0</v>
      </c>
      <c r="BN23">
        <v>0.41</v>
      </c>
      <c r="BO23">
        <v>9.02</v>
      </c>
      <c r="BP23">
        <v>3.72</v>
      </c>
      <c r="BQ23">
        <v>4.1399999999999997</v>
      </c>
      <c r="BR23">
        <v>1.1000000000000001</v>
      </c>
      <c r="BS23">
        <v>0.45</v>
      </c>
      <c r="BT23">
        <v>0</v>
      </c>
      <c r="BU23">
        <v>0</v>
      </c>
      <c r="BV23">
        <v>0</v>
      </c>
      <c r="BW23">
        <f t="shared" si="2"/>
        <v>71.77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10.6038</v>
      </c>
      <c r="K24">
        <v>208.525372</v>
      </c>
      <c r="L24">
        <v>631.92272200000002</v>
      </c>
      <c r="M24">
        <v>44.505000000000003</v>
      </c>
      <c r="N24">
        <v>114.285938</v>
      </c>
      <c r="O24">
        <v>119.64649199999999</v>
      </c>
      <c r="P24">
        <v>120.816562</v>
      </c>
      <c r="Q24">
        <v>21.110849999999999</v>
      </c>
      <c r="R24">
        <v>41.012422000000001</v>
      </c>
      <c r="S24">
        <v>25.532422</v>
      </c>
      <c r="T24">
        <v>0</v>
      </c>
      <c r="U24">
        <v>337.63331199999999</v>
      </c>
      <c r="V24">
        <v>20.056274999999999</v>
      </c>
      <c r="W24">
        <v>33.668331999999999</v>
      </c>
      <c r="X24">
        <v>142.47492099999999</v>
      </c>
      <c r="Y24">
        <v>0</v>
      </c>
      <c r="Z24">
        <v>12.681603000000001</v>
      </c>
      <c r="AA24">
        <v>40.778267</v>
      </c>
      <c r="AB24">
        <v>38.226041000000002</v>
      </c>
      <c r="AC24">
        <v>28.118266999999999</v>
      </c>
      <c r="AD24">
        <v>35.402470000000001</v>
      </c>
      <c r="AE24">
        <v>47.829867999999998</v>
      </c>
      <c r="AF24">
        <v>8.5855949999999996</v>
      </c>
      <c r="AG24">
        <v>37.715085000000002</v>
      </c>
      <c r="AH24">
        <v>147.96993399999999</v>
      </c>
      <c r="AI24">
        <v>6.1581380000000001</v>
      </c>
      <c r="AJ24">
        <v>0</v>
      </c>
      <c r="AK24">
        <v>48.741973000000002</v>
      </c>
      <c r="AL24">
        <v>76.785250000000005</v>
      </c>
      <c r="AM24">
        <v>5.1071229999999996</v>
      </c>
      <c r="AN24">
        <v>0.88839699999999999</v>
      </c>
      <c r="AO24">
        <v>28.444500000000001</v>
      </c>
      <c r="AP24">
        <v>11.154308</v>
      </c>
      <c r="AQ24">
        <v>0</v>
      </c>
      <c r="AR24">
        <v>42.724800000000002</v>
      </c>
      <c r="AS24">
        <v>29.934062999999998</v>
      </c>
      <c r="AT24">
        <v>14.509404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71.77</v>
      </c>
      <c r="BA24">
        <f t="shared" si="1"/>
        <v>2605.3195059999998</v>
      </c>
      <c r="BD24">
        <v>24.6</v>
      </c>
      <c r="BE24">
        <v>3.6</v>
      </c>
      <c r="BF24">
        <v>0.74</v>
      </c>
      <c r="BG24">
        <v>3.8</v>
      </c>
      <c r="BH24">
        <v>5.45</v>
      </c>
      <c r="BI24">
        <v>6.8</v>
      </c>
      <c r="BJ24">
        <v>3.11</v>
      </c>
      <c r="BK24">
        <v>4.04</v>
      </c>
      <c r="BL24">
        <v>0.79</v>
      </c>
      <c r="BM24">
        <v>0</v>
      </c>
      <c r="BN24">
        <v>0.41</v>
      </c>
      <c r="BO24">
        <v>9.02</v>
      </c>
      <c r="BP24">
        <v>3.72</v>
      </c>
      <c r="BQ24">
        <v>4.1399999999999997</v>
      </c>
      <c r="BR24">
        <v>1.1000000000000001</v>
      </c>
      <c r="BS24">
        <v>0.45</v>
      </c>
      <c r="BT24">
        <v>0</v>
      </c>
      <c r="BU24">
        <v>0</v>
      </c>
      <c r="BV24">
        <v>0</v>
      </c>
      <c r="BW24">
        <f t="shared" si="2"/>
        <v>71.77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10.6038</v>
      </c>
      <c r="K25">
        <v>208.525372</v>
      </c>
      <c r="L25">
        <v>631.92272200000002</v>
      </c>
      <c r="M25">
        <v>44.505000000000003</v>
      </c>
      <c r="N25">
        <v>114.285938</v>
      </c>
      <c r="O25">
        <v>119.64649199999999</v>
      </c>
      <c r="P25">
        <v>120.816562</v>
      </c>
      <c r="Q25">
        <v>21.110849999999999</v>
      </c>
      <c r="R25">
        <v>41.012422000000001</v>
      </c>
      <c r="S25">
        <v>25.532422</v>
      </c>
      <c r="T25">
        <v>0</v>
      </c>
      <c r="U25">
        <v>337.63331199999999</v>
      </c>
      <c r="V25">
        <v>20.056274999999999</v>
      </c>
      <c r="W25">
        <v>33.668331999999999</v>
      </c>
      <c r="X25">
        <v>142.47492099999999</v>
      </c>
      <c r="Y25">
        <v>0</v>
      </c>
      <c r="Z25">
        <v>19.022404000000002</v>
      </c>
      <c r="AA25">
        <v>40.778267</v>
      </c>
      <c r="AB25">
        <v>38.226041000000002</v>
      </c>
      <c r="AC25">
        <v>28.118266999999999</v>
      </c>
      <c r="AD25">
        <v>35.402470000000001</v>
      </c>
      <c r="AE25">
        <v>47.829867999999998</v>
      </c>
      <c r="AF25">
        <v>8.5855949999999996</v>
      </c>
      <c r="AG25">
        <v>37.715085000000002</v>
      </c>
      <c r="AH25">
        <v>147.96993399999999</v>
      </c>
      <c r="AI25">
        <v>9.8530200000000008</v>
      </c>
      <c r="AJ25">
        <v>0</v>
      </c>
      <c r="AK25">
        <v>48.741973000000002</v>
      </c>
      <c r="AL25">
        <v>76.785250000000005</v>
      </c>
      <c r="AM25">
        <v>5.1071229999999996</v>
      </c>
      <c r="AN25">
        <v>0.88839699999999999</v>
      </c>
      <c r="AO25">
        <v>28.444500000000001</v>
      </c>
      <c r="AP25">
        <v>11.154308</v>
      </c>
      <c r="AQ25">
        <v>0</v>
      </c>
      <c r="AR25">
        <v>42.724800000000002</v>
      </c>
      <c r="AS25">
        <v>29.934062999999998</v>
      </c>
      <c r="AT25">
        <v>14.509404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71.819999999999993</v>
      </c>
      <c r="BA25">
        <f t="shared" si="1"/>
        <v>2615.4051890000001</v>
      </c>
      <c r="BD25">
        <v>24.6</v>
      </c>
      <c r="BE25">
        <v>3.6</v>
      </c>
      <c r="BF25">
        <v>0.77</v>
      </c>
      <c r="BG25">
        <v>3.8</v>
      </c>
      <c r="BH25">
        <v>5.45</v>
      </c>
      <c r="BI25">
        <v>6.8</v>
      </c>
      <c r="BJ25">
        <v>3.11</v>
      </c>
      <c r="BK25">
        <v>4.04</v>
      </c>
      <c r="BL25">
        <v>0.79</v>
      </c>
      <c r="BM25">
        <v>0</v>
      </c>
      <c r="BN25">
        <v>0.43</v>
      </c>
      <c r="BO25">
        <v>9.02</v>
      </c>
      <c r="BP25">
        <v>3.72</v>
      </c>
      <c r="BQ25">
        <v>4.1399999999999997</v>
      </c>
      <c r="BR25">
        <v>1.1000000000000001</v>
      </c>
      <c r="BS25">
        <v>0.45</v>
      </c>
      <c r="BT25">
        <v>0</v>
      </c>
      <c r="BU25">
        <v>0</v>
      </c>
      <c r="BV25">
        <v>0</v>
      </c>
      <c r="BW25">
        <f t="shared" si="2"/>
        <v>71.819999999999993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10.6038</v>
      </c>
      <c r="K26">
        <v>208.525372</v>
      </c>
      <c r="L26">
        <v>631.92272200000002</v>
      </c>
      <c r="M26">
        <v>44.505000000000003</v>
      </c>
      <c r="N26">
        <v>114.285938</v>
      </c>
      <c r="O26">
        <v>119.64649199999999</v>
      </c>
      <c r="P26">
        <v>120.816562</v>
      </c>
      <c r="Q26">
        <v>21.110849999999999</v>
      </c>
      <c r="R26">
        <v>41.012422000000001</v>
      </c>
      <c r="S26">
        <v>25.532422</v>
      </c>
      <c r="T26">
        <v>0</v>
      </c>
      <c r="U26">
        <v>337.63331199999999</v>
      </c>
      <c r="V26">
        <v>20.056274999999999</v>
      </c>
      <c r="W26">
        <v>33.668331999999999</v>
      </c>
      <c r="X26">
        <v>142.47492099999999</v>
      </c>
      <c r="Y26">
        <v>0</v>
      </c>
      <c r="Z26">
        <v>19.022404000000002</v>
      </c>
      <c r="AA26">
        <v>40.778267</v>
      </c>
      <c r="AB26">
        <v>38.226041000000002</v>
      </c>
      <c r="AC26">
        <v>28.118266999999999</v>
      </c>
      <c r="AD26">
        <v>35.402470000000001</v>
      </c>
      <c r="AE26">
        <v>47.829867999999998</v>
      </c>
      <c r="AF26">
        <v>8.5855949999999996</v>
      </c>
      <c r="AG26">
        <v>37.715085000000002</v>
      </c>
      <c r="AH26">
        <v>147.96993399999999</v>
      </c>
      <c r="AI26">
        <v>9.8530200000000008</v>
      </c>
      <c r="AJ26">
        <v>0</v>
      </c>
      <c r="AK26">
        <v>48.741973000000002</v>
      </c>
      <c r="AL26">
        <v>76.785250000000005</v>
      </c>
      <c r="AM26">
        <v>5.1071229999999996</v>
      </c>
      <c r="AN26">
        <v>0.88839699999999999</v>
      </c>
      <c r="AO26">
        <v>28.444500000000001</v>
      </c>
      <c r="AP26">
        <v>11.154308</v>
      </c>
      <c r="AQ26">
        <v>0</v>
      </c>
      <c r="AR26">
        <v>42.724800000000002</v>
      </c>
      <c r="AS26">
        <v>29.934062999999998</v>
      </c>
      <c r="AT26">
        <v>14.509404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71.930000000000007</v>
      </c>
      <c r="BA26">
        <f t="shared" si="1"/>
        <v>2615.5151889999997</v>
      </c>
      <c r="BD26">
        <v>24.6</v>
      </c>
      <c r="BE26">
        <v>3.6</v>
      </c>
      <c r="BF26">
        <v>0.77</v>
      </c>
      <c r="BG26">
        <v>3.8</v>
      </c>
      <c r="BH26">
        <v>5.45</v>
      </c>
      <c r="BI26">
        <v>6.8</v>
      </c>
      <c r="BJ26">
        <v>3.11</v>
      </c>
      <c r="BK26">
        <v>4.13</v>
      </c>
      <c r="BL26">
        <v>0.81</v>
      </c>
      <c r="BM26">
        <v>0</v>
      </c>
      <c r="BN26">
        <v>0.43</v>
      </c>
      <c r="BO26">
        <v>9.02</v>
      </c>
      <c r="BP26">
        <v>3.72</v>
      </c>
      <c r="BQ26">
        <v>4.1399999999999997</v>
      </c>
      <c r="BR26">
        <v>1.1000000000000001</v>
      </c>
      <c r="BS26">
        <v>0.45</v>
      </c>
      <c r="BT26">
        <v>0</v>
      </c>
      <c r="BU26">
        <v>0</v>
      </c>
      <c r="BV26">
        <v>0</v>
      </c>
      <c r="BW26">
        <f t="shared" si="2"/>
        <v>71.930000000000007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10.6038</v>
      </c>
      <c r="K27">
        <v>208.525372</v>
      </c>
      <c r="L27">
        <v>631.92272200000002</v>
      </c>
      <c r="M27">
        <v>44.505000000000003</v>
      </c>
      <c r="N27">
        <v>114.285938</v>
      </c>
      <c r="O27">
        <v>119.64649199999999</v>
      </c>
      <c r="P27">
        <v>120.816562</v>
      </c>
      <c r="Q27">
        <v>21.110849999999999</v>
      </c>
      <c r="R27">
        <v>41.012422000000001</v>
      </c>
      <c r="S27">
        <v>25.532422</v>
      </c>
      <c r="T27">
        <v>0</v>
      </c>
      <c r="U27">
        <v>337.63331199999999</v>
      </c>
      <c r="V27">
        <v>20.056274999999999</v>
      </c>
      <c r="W27">
        <v>33.668331999999999</v>
      </c>
      <c r="X27">
        <v>142.47492099999999</v>
      </c>
      <c r="Y27">
        <v>0</v>
      </c>
      <c r="Z27">
        <v>12.681603000000001</v>
      </c>
      <c r="AA27">
        <v>40.778267</v>
      </c>
      <c r="AB27">
        <v>38.226041000000002</v>
      </c>
      <c r="AC27">
        <v>28.118266999999999</v>
      </c>
      <c r="AD27">
        <v>35.402470000000001</v>
      </c>
      <c r="AE27">
        <v>47.829867999999998</v>
      </c>
      <c r="AF27">
        <v>8.5855949999999996</v>
      </c>
      <c r="AG27">
        <v>37.715085000000002</v>
      </c>
      <c r="AH27">
        <v>147.96993399999999</v>
      </c>
      <c r="AI27">
        <v>14.779529999999999</v>
      </c>
      <c r="AJ27">
        <v>0</v>
      </c>
      <c r="AK27">
        <v>48.741973000000002</v>
      </c>
      <c r="AL27">
        <v>76.785250000000005</v>
      </c>
      <c r="AM27">
        <v>5.1071229999999996</v>
      </c>
      <c r="AN27">
        <v>0.88839699999999999</v>
      </c>
      <c r="AO27">
        <v>28.444500000000001</v>
      </c>
      <c r="AP27">
        <v>11.154308</v>
      </c>
      <c r="AQ27">
        <v>0</v>
      </c>
      <c r="AR27">
        <v>42.724800000000002</v>
      </c>
      <c r="AS27">
        <v>31.235544000000001</v>
      </c>
      <c r="AT27">
        <v>14.509404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71.48</v>
      </c>
      <c r="BA27">
        <f t="shared" si="1"/>
        <v>2614.9523789999998</v>
      </c>
      <c r="BD27">
        <v>23.29</v>
      </c>
      <c r="BE27">
        <v>3.69</v>
      </c>
      <c r="BF27">
        <v>0.74</v>
      </c>
      <c r="BG27">
        <v>3.91</v>
      </c>
      <c r="BH27">
        <v>5.62</v>
      </c>
      <c r="BI27">
        <v>6.94</v>
      </c>
      <c r="BJ27">
        <v>3.01</v>
      </c>
      <c r="BK27">
        <v>4.13</v>
      </c>
      <c r="BL27">
        <v>0.85</v>
      </c>
      <c r="BM27">
        <v>0</v>
      </c>
      <c r="BN27">
        <v>0.45</v>
      </c>
      <c r="BO27">
        <v>9.24</v>
      </c>
      <c r="BP27">
        <v>3.85</v>
      </c>
      <c r="BQ27">
        <v>4.2699999999999996</v>
      </c>
      <c r="BR27">
        <v>1.04</v>
      </c>
      <c r="BS27">
        <v>0.45</v>
      </c>
      <c r="BT27">
        <v>0</v>
      </c>
      <c r="BU27">
        <v>0</v>
      </c>
      <c r="BV27">
        <v>0</v>
      </c>
      <c r="BW27">
        <f t="shared" si="2"/>
        <v>71.48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10.6038</v>
      </c>
      <c r="K28">
        <v>208.525372</v>
      </c>
      <c r="L28">
        <v>631.92272200000002</v>
      </c>
      <c r="M28">
        <v>44.505000000000003</v>
      </c>
      <c r="N28">
        <v>114.285938</v>
      </c>
      <c r="O28">
        <v>119.64649199999999</v>
      </c>
      <c r="P28">
        <v>120.816562</v>
      </c>
      <c r="Q28">
        <v>21.110849999999999</v>
      </c>
      <c r="R28">
        <v>41.012422000000001</v>
      </c>
      <c r="S28">
        <v>25.532422</v>
      </c>
      <c r="T28">
        <v>0</v>
      </c>
      <c r="U28">
        <v>337.63331199999999</v>
      </c>
      <c r="V28">
        <v>20.056274999999999</v>
      </c>
      <c r="W28">
        <v>33.668331999999999</v>
      </c>
      <c r="X28">
        <v>142.47492099999999</v>
      </c>
      <c r="Y28">
        <v>0</v>
      </c>
      <c r="Z28">
        <v>12.681603000000001</v>
      </c>
      <c r="AA28">
        <v>40.778267</v>
      </c>
      <c r="AB28">
        <v>38.226041000000002</v>
      </c>
      <c r="AC28">
        <v>28.118266999999999</v>
      </c>
      <c r="AD28">
        <v>35.402470000000001</v>
      </c>
      <c r="AE28">
        <v>47.829867999999998</v>
      </c>
      <c r="AF28">
        <v>8.5855949999999996</v>
      </c>
      <c r="AG28">
        <v>37.715085000000002</v>
      </c>
      <c r="AH28">
        <v>147.96993399999999</v>
      </c>
      <c r="AI28">
        <v>64.044629999999998</v>
      </c>
      <c r="AJ28">
        <v>0</v>
      </c>
      <c r="AK28">
        <v>48.741973000000002</v>
      </c>
      <c r="AL28">
        <v>76.785250000000005</v>
      </c>
      <c r="AM28">
        <v>5.1071229999999996</v>
      </c>
      <c r="AN28">
        <v>0.88839699999999999</v>
      </c>
      <c r="AO28">
        <v>28.444500000000001</v>
      </c>
      <c r="AP28">
        <v>11.154308</v>
      </c>
      <c r="AQ28">
        <v>0</v>
      </c>
      <c r="AR28">
        <v>42.724800000000002</v>
      </c>
      <c r="AS28">
        <v>31.235544000000001</v>
      </c>
      <c r="AT28">
        <v>14.509404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71.48</v>
      </c>
      <c r="BA28">
        <f t="shared" si="1"/>
        <v>2664.2174789999999</v>
      </c>
      <c r="BD28">
        <v>23.29</v>
      </c>
      <c r="BE28">
        <v>3.69</v>
      </c>
      <c r="BF28">
        <v>0.74</v>
      </c>
      <c r="BG28">
        <v>3.91</v>
      </c>
      <c r="BH28">
        <v>5.62</v>
      </c>
      <c r="BI28">
        <v>6.94</v>
      </c>
      <c r="BJ28">
        <v>3.01</v>
      </c>
      <c r="BK28">
        <v>4.13</v>
      </c>
      <c r="BL28">
        <v>0.85</v>
      </c>
      <c r="BM28">
        <v>0</v>
      </c>
      <c r="BN28">
        <v>0.45</v>
      </c>
      <c r="BO28">
        <v>9.24</v>
      </c>
      <c r="BP28">
        <v>3.85</v>
      </c>
      <c r="BQ28">
        <v>4.2699999999999996</v>
      </c>
      <c r="BR28">
        <v>1.04</v>
      </c>
      <c r="BS28">
        <v>0.45</v>
      </c>
      <c r="BT28">
        <v>0</v>
      </c>
      <c r="BU28">
        <v>0</v>
      </c>
      <c r="BV28">
        <v>0</v>
      </c>
      <c r="BW28">
        <f t="shared" si="2"/>
        <v>71.48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10.6038</v>
      </c>
      <c r="K29">
        <v>208.525372</v>
      </c>
      <c r="L29">
        <v>631.92272200000002</v>
      </c>
      <c r="M29">
        <v>44.505000000000003</v>
      </c>
      <c r="N29">
        <v>114.285938</v>
      </c>
      <c r="O29">
        <v>119.64649199999999</v>
      </c>
      <c r="P29">
        <v>120.816562</v>
      </c>
      <c r="Q29">
        <v>21.110849999999999</v>
      </c>
      <c r="R29">
        <v>41.012422000000001</v>
      </c>
      <c r="S29">
        <v>25.532422</v>
      </c>
      <c r="T29">
        <v>0</v>
      </c>
      <c r="U29">
        <v>337.63331199999999</v>
      </c>
      <c r="V29">
        <v>20.056274999999999</v>
      </c>
      <c r="W29">
        <v>33.668331999999999</v>
      </c>
      <c r="X29">
        <v>142.47492099999999</v>
      </c>
      <c r="Y29">
        <v>0</v>
      </c>
      <c r="Z29">
        <v>6.340802</v>
      </c>
      <c r="AA29">
        <v>40.778267</v>
      </c>
      <c r="AB29">
        <v>38.226041000000002</v>
      </c>
      <c r="AC29">
        <v>28.118266999999999</v>
      </c>
      <c r="AD29">
        <v>35.402470000000001</v>
      </c>
      <c r="AE29">
        <v>47.829867999999998</v>
      </c>
      <c r="AF29">
        <v>8.5855949999999996</v>
      </c>
      <c r="AG29">
        <v>37.715085000000002</v>
      </c>
      <c r="AH29">
        <v>147.96993399999999</v>
      </c>
      <c r="AI29">
        <v>64.044629999999998</v>
      </c>
      <c r="AJ29">
        <v>0</v>
      </c>
      <c r="AK29">
        <v>48.741973000000002</v>
      </c>
      <c r="AL29">
        <v>80.944919999999996</v>
      </c>
      <c r="AM29">
        <v>5.1071229999999996</v>
      </c>
      <c r="AN29">
        <v>0.88839699999999999</v>
      </c>
      <c r="AO29">
        <v>28.444500000000001</v>
      </c>
      <c r="AP29">
        <v>11.154308</v>
      </c>
      <c r="AQ29">
        <v>0</v>
      </c>
      <c r="AR29">
        <v>42.724800000000002</v>
      </c>
      <c r="AS29">
        <v>31.235544000000001</v>
      </c>
      <c r="AT29">
        <v>14.509404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71.540000000000006</v>
      </c>
      <c r="BA29">
        <f t="shared" si="1"/>
        <v>2662.0963479999996</v>
      </c>
      <c r="BD29">
        <v>23.29</v>
      </c>
      <c r="BE29">
        <v>3.69</v>
      </c>
      <c r="BF29">
        <v>0.74</v>
      </c>
      <c r="BG29">
        <v>3.91</v>
      </c>
      <c r="BH29">
        <v>5.62</v>
      </c>
      <c r="BI29">
        <v>6.94</v>
      </c>
      <c r="BJ29">
        <v>3.01</v>
      </c>
      <c r="BK29">
        <v>4.1900000000000004</v>
      </c>
      <c r="BL29">
        <v>0.85</v>
      </c>
      <c r="BM29">
        <v>0</v>
      </c>
      <c r="BN29">
        <v>0.45</v>
      </c>
      <c r="BO29">
        <v>9.24</v>
      </c>
      <c r="BP29">
        <v>3.85</v>
      </c>
      <c r="BQ29">
        <v>4.2699999999999996</v>
      </c>
      <c r="BR29">
        <v>1.04</v>
      </c>
      <c r="BS29">
        <v>0.45</v>
      </c>
      <c r="BT29">
        <v>0</v>
      </c>
      <c r="BU29">
        <v>0</v>
      </c>
      <c r="BV29">
        <v>0</v>
      </c>
      <c r="BW29">
        <f t="shared" si="2"/>
        <v>71.540000000000006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10.6038</v>
      </c>
      <c r="K30">
        <v>208.525372</v>
      </c>
      <c r="L30">
        <v>631.92272200000002</v>
      </c>
      <c r="M30">
        <v>44.505000000000003</v>
      </c>
      <c r="N30">
        <v>114.285938</v>
      </c>
      <c r="O30">
        <v>119.64649199999999</v>
      </c>
      <c r="P30">
        <v>120.816562</v>
      </c>
      <c r="Q30">
        <v>21.110849999999999</v>
      </c>
      <c r="R30">
        <v>41.012422000000001</v>
      </c>
      <c r="S30">
        <v>25.532422</v>
      </c>
      <c r="T30">
        <v>0</v>
      </c>
      <c r="U30">
        <v>337.63331199999999</v>
      </c>
      <c r="V30">
        <v>20.056274999999999</v>
      </c>
      <c r="W30">
        <v>33.668331999999999</v>
      </c>
      <c r="X30">
        <v>142.47492099999999</v>
      </c>
      <c r="Y30">
        <v>0</v>
      </c>
      <c r="Z30">
        <v>6.340802</v>
      </c>
      <c r="AA30">
        <v>40.778267</v>
      </c>
      <c r="AB30">
        <v>38.226041000000002</v>
      </c>
      <c r="AC30">
        <v>28.118266999999999</v>
      </c>
      <c r="AD30">
        <v>35.402470000000001</v>
      </c>
      <c r="AE30">
        <v>47.829867999999998</v>
      </c>
      <c r="AF30">
        <v>8.5855949999999996</v>
      </c>
      <c r="AG30">
        <v>37.715085000000002</v>
      </c>
      <c r="AH30">
        <v>147.96993399999999</v>
      </c>
      <c r="AI30">
        <v>64.044629999999998</v>
      </c>
      <c r="AJ30">
        <v>0</v>
      </c>
      <c r="AK30">
        <v>48.741973000000002</v>
      </c>
      <c r="AL30">
        <v>80.944919999999996</v>
      </c>
      <c r="AM30">
        <v>5.1071229999999996</v>
      </c>
      <c r="AN30">
        <v>0.88839699999999999</v>
      </c>
      <c r="AO30">
        <v>28.444500000000001</v>
      </c>
      <c r="AP30">
        <v>11.154308</v>
      </c>
      <c r="AQ30">
        <v>0</v>
      </c>
      <c r="AR30">
        <v>42.724800000000002</v>
      </c>
      <c r="AS30">
        <v>31.235544000000001</v>
      </c>
      <c r="AT30">
        <v>14.509404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71.540000000000006</v>
      </c>
      <c r="BA30">
        <f t="shared" si="1"/>
        <v>2662.0963479999996</v>
      </c>
      <c r="BD30">
        <v>23.29</v>
      </c>
      <c r="BE30">
        <v>3.69</v>
      </c>
      <c r="BF30">
        <v>0.74</v>
      </c>
      <c r="BG30">
        <v>3.91</v>
      </c>
      <c r="BH30">
        <v>5.62</v>
      </c>
      <c r="BI30">
        <v>6.94</v>
      </c>
      <c r="BJ30">
        <v>3.01</v>
      </c>
      <c r="BK30">
        <v>4.1900000000000004</v>
      </c>
      <c r="BL30">
        <v>0.85</v>
      </c>
      <c r="BM30">
        <v>0</v>
      </c>
      <c r="BN30">
        <v>0.45</v>
      </c>
      <c r="BO30">
        <v>9.24</v>
      </c>
      <c r="BP30">
        <v>3.85</v>
      </c>
      <c r="BQ30">
        <v>4.2699999999999996</v>
      </c>
      <c r="BR30">
        <v>1.04</v>
      </c>
      <c r="BS30">
        <v>0.45</v>
      </c>
      <c r="BT30">
        <v>0</v>
      </c>
      <c r="BU30">
        <v>0</v>
      </c>
      <c r="BV30">
        <v>0</v>
      </c>
      <c r="BW30">
        <f t="shared" si="2"/>
        <v>71.540000000000006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10.6038</v>
      </c>
      <c r="K31">
        <v>208.525372</v>
      </c>
      <c r="L31">
        <v>631.92272200000002</v>
      </c>
      <c r="M31">
        <v>44.505000000000003</v>
      </c>
      <c r="N31">
        <v>114.285938</v>
      </c>
      <c r="O31">
        <v>119.64649199999999</v>
      </c>
      <c r="P31">
        <v>120.816562</v>
      </c>
      <c r="Q31">
        <v>21.110849999999999</v>
      </c>
      <c r="R31">
        <v>41.012422000000001</v>
      </c>
      <c r="S31">
        <v>25.532422</v>
      </c>
      <c r="T31">
        <v>0</v>
      </c>
      <c r="U31">
        <v>337.63331199999999</v>
      </c>
      <c r="V31">
        <v>20.056274999999999</v>
      </c>
      <c r="W31">
        <v>33.668331999999999</v>
      </c>
      <c r="X31">
        <v>142.47492099999999</v>
      </c>
      <c r="Y31">
        <v>0</v>
      </c>
      <c r="Z31">
        <v>6.340802</v>
      </c>
      <c r="AA31">
        <v>27.185511999999999</v>
      </c>
      <c r="AB31">
        <v>38.226041000000002</v>
      </c>
      <c r="AC31">
        <v>28.118266999999999</v>
      </c>
      <c r="AD31">
        <v>35.402470000000001</v>
      </c>
      <c r="AE31">
        <v>47.829867999999998</v>
      </c>
      <c r="AF31">
        <v>8.5855949999999996</v>
      </c>
      <c r="AG31">
        <v>37.715085000000002</v>
      </c>
      <c r="AH31">
        <v>147.96993399999999</v>
      </c>
      <c r="AI31">
        <v>64.044629999999998</v>
      </c>
      <c r="AJ31">
        <v>0</v>
      </c>
      <c r="AK31">
        <v>48.741973000000002</v>
      </c>
      <c r="AL31">
        <v>80.944919999999996</v>
      </c>
      <c r="AM31">
        <v>5.1071229999999996</v>
      </c>
      <c r="AN31">
        <v>0.88839699999999999</v>
      </c>
      <c r="AO31">
        <v>28.444500000000001</v>
      </c>
      <c r="AP31">
        <v>11.154308</v>
      </c>
      <c r="AQ31">
        <v>0</v>
      </c>
      <c r="AR31">
        <v>42.724800000000002</v>
      </c>
      <c r="AS31">
        <v>31.235544000000001</v>
      </c>
      <c r="AT31">
        <v>14.509404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71.53</v>
      </c>
      <c r="BA31">
        <f t="shared" si="1"/>
        <v>2648.4935930000001</v>
      </c>
      <c r="BD31">
        <v>23.29</v>
      </c>
      <c r="BE31">
        <v>3.69</v>
      </c>
      <c r="BF31">
        <v>0.74</v>
      </c>
      <c r="BG31">
        <v>3.91</v>
      </c>
      <c r="BH31">
        <v>5.62</v>
      </c>
      <c r="BI31">
        <v>6.94</v>
      </c>
      <c r="BJ31">
        <v>3.01</v>
      </c>
      <c r="BK31">
        <v>4.1900000000000004</v>
      </c>
      <c r="BL31">
        <v>0.84</v>
      </c>
      <c r="BM31">
        <v>0</v>
      </c>
      <c r="BN31">
        <v>0.45</v>
      </c>
      <c r="BO31">
        <v>9.24</v>
      </c>
      <c r="BP31">
        <v>3.85</v>
      </c>
      <c r="BQ31">
        <v>4.2699999999999996</v>
      </c>
      <c r="BR31">
        <v>1.04</v>
      </c>
      <c r="BS31">
        <v>0.45</v>
      </c>
      <c r="BT31">
        <v>0</v>
      </c>
      <c r="BU31">
        <v>0</v>
      </c>
      <c r="BV31">
        <v>0</v>
      </c>
      <c r="BW31">
        <f t="shared" si="2"/>
        <v>71.53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10.6038</v>
      </c>
      <c r="K32">
        <v>208.525372</v>
      </c>
      <c r="L32">
        <v>631.92272200000002</v>
      </c>
      <c r="M32">
        <v>44.505000000000003</v>
      </c>
      <c r="N32">
        <v>114.285938</v>
      </c>
      <c r="O32">
        <v>119.64649199999999</v>
      </c>
      <c r="P32">
        <v>120.816562</v>
      </c>
      <c r="Q32">
        <v>21.110849999999999</v>
      </c>
      <c r="R32">
        <v>41.012422000000001</v>
      </c>
      <c r="S32">
        <v>25.532422</v>
      </c>
      <c r="T32">
        <v>0</v>
      </c>
      <c r="U32">
        <v>337.63331199999999</v>
      </c>
      <c r="V32">
        <v>20.056274999999999</v>
      </c>
      <c r="W32">
        <v>33.668331999999999</v>
      </c>
      <c r="X32">
        <v>142.47492099999999</v>
      </c>
      <c r="Y32">
        <v>0</v>
      </c>
      <c r="Z32">
        <v>6.340802</v>
      </c>
      <c r="AA32">
        <v>27.185511999999999</v>
      </c>
      <c r="AB32">
        <v>38.226041000000002</v>
      </c>
      <c r="AC32">
        <v>28.118266999999999</v>
      </c>
      <c r="AD32">
        <v>35.402470000000001</v>
      </c>
      <c r="AE32">
        <v>47.829867999999998</v>
      </c>
      <c r="AF32">
        <v>8.5855949999999996</v>
      </c>
      <c r="AG32">
        <v>37.715085000000002</v>
      </c>
      <c r="AH32">
        <v>147.96993399999999</v>
      </c>
      <c r="AI32">
        <v>64.044629999999998</v>
      </c>
      <c r="AJ32">
        <v>0</v>
      </c>
      <c r="AK32">
        <v>48.741973000000002</v>
      </c>
      <c r="AL32">
        <v>80.944919999999996</v>
      </c>
      <c r="AM32">
        <v>5.1071229999999996</v>
      </c>
      <c r="AN32">
        <v>0.88839699999999999</v>
      </c>
      <c r="AO32">
        <v>28.444500000000001</v>
      </c>
      <c r="AP32">
        <v>11.154308</v>
      </c>
      <c r="AQ32">
        <v>0</v>
      </c>
      <c r="AR32">
        <v>42.724800000000002</v>
      </c>
      <c r="AS32">
        <v>31.235544000000001</v>
      </c>
      <c r="AT32">
        <v>14.509404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71.53</v>
      </c>
      <c r="BA32">
        <f t="shared" si="1"/>
        <v>2648.4935930000001</v>
      </c>
      <c r="BD32">
        <v>23.29</v>
      </c>
      <c r="BE32">
        <v>3.69</v>
      </c>
      <c r="BF32">
        <v>0.74</v>
      </c>
      <c r="BG32">
        <v>3.91</v>
      </c>
      <c r="BH32">
        <v>5.62</v>
      </c>
      <c r="BI32">
        <v>6.94</v>
      </c>
      <c r="BJ32">
        <v>3.01</v>
      </c>
      <c r="BK32">
        <v>4.1900000000000004</v>
      </c>
      <c r="BL32">
        <v>0.84</v>
      </c>
      <c r="BM32">
        <v>0</v>
      </c>
      <c r="BN32">
        <v>0.45</v>
      </c>
      <c r="BO32">
        <v>9.24</v>
      </c>
      <c r="BP32">
        <v>3.85</v>
      </c>
      <c r="BQ32">
        <v>4.2699999999999996</v>
      </c>
      <c r="BR32">
        <v>1.04</v>
      </c>
      <c r="BS32">
        <v>0.45</v>
      </c>
      <c r="BT32">
        <v>0</v>
      </c>
      <c r="BU32">
        <v>0</v>
      </c>
      <c r="BV32">
        <v>0</v>
      </c>
      <c r="BW32">
        <f t="shared" si="2"/>
        <v>71.53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10.6038</v>
      </c>
      <c r="K33">
        <v>208.525372</v>
      </c>
      <c r="L33">
        <v>617.43150700000001</v>
      </c>
      <c r="M33">
        <v>44.505000000000003</v>
      </c>
      <c r="N33">
        <v>114.285938</v>
      </c>
      <c r="O33">
        <v>119.64649199999999</v>
      </c>
      <c r="P33">
        <v>120.816562</v>
      </c>
      <c r="Q33">
        <v>21.110849999999999</v>
      </c>
      <c r="R33">
        <v>41.012422000000001</v>
      </c>
      <c r="S33">
        <v>25.532422</v>
      </c>
      <c r="T33">
        <v>0</v>
      </c>
      <c r="U33">
        <v>337.63331199999999</v>
      </c>
      <c r="V33">
        <v>20.056274999999999</v>
      </c>
      <c r="W33">
        <v>33.668331999999999</v>
      </c>
      <c r="X33">
        <v>142.47492099999999</v>
      </c>
      <c r="Y33">
        <v>0</v>
      </c>
      <c r="Z33">
        <v>12.681603000000001</v>
      </c>
      <c r="AA33">
        <v>27.185511999999999</v>
      </c>
      <c r="AB33">
        <v>38.226041000000002</v>
      </c>
      <c r="AC33">
        <v>28.118266999999999</v>
      </c>
      <c r="AD33">
        <v>35.402470000000001</v>
      </c>
      <c r="AE33">
        <v>47.829867999999998</v>
      </c>
      <c r="AF33">
        <v>8.5855949999999996</v>
      </c>
      <c r="AG33">
        <v>37.715085000000002</v>
      </c>
      <c r="AH33">
        <v>147.96993399999999</v>
      </c>
      <c r="AI33">
        <v>64.044629999999998</v>
      </c>
      <c r="AJ33">
        <v>0</v>
      </c>
      <c r="AK33">
        <v>48.741973000000002</v>
      </c>
      <c r="AL33">
        <v>80.944919999999996</v>
      </c>
      <c r="AM33">
        <v>5.1071229999999996</v>
      </c>
      <c r="AN33">
        <v>0.88839699999999999</v>
      </c>
      <c r="AO33">
        <v>27.875610000000002</v>
      </c>
      <c r="AP33">
        <v>11.154308</v>
      </c>
      <c r="AQ33">
        <v>0</v>
      </c>
      <c r="AR33">
        <v>42.724800000000002</v>
      </c>
      <c r="AS33">
        <v>31.235544000000001</v>
      </c>
      <c r="AT33">
        <v>14.509404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71.53</v>
      </c>
      <c r="BA33">
        <f t="shared" si="1"/>
        <v>2639.774289</v>
      </c>
      <c r="BD33">
        <v>23.29</v>
      </c>
      <c r="BE33">
        <v>3.69</v>
      </c>
      <c r="BF33">
        <v>0.74</v>
      </c>
      <c r="BG33">
        <v>3.91</v>
      </c>
      <c r="BH33">
        <v>5.62</v>
      </c>
      <c r="BI33">
        <v>6.94</v>
      </c>
      <c r="BJ33">
        <v>3.01</v>
      </c>
      <c r="BK33">
        <v>4.1900000000000004</v>
      </c>
      <c r="BL33">
        <v>0.84</v>
      </c>
      <c r="BM33">
        <v>0</v>
      </c>
      <c r="BN33">
        <v>0.45</v>
      </c>
      <c r="BO33">
        <v>9.24</v>
      </c>
      <c r="BP33">
        <v>3.85</v>
      </c>
      <c r="BQ33">
        <v>4.2699999999999996</v>
      </c>
      <c r="BR33">
        <v>1.04</v>
      </c>
      <c r="BS33">
        <v>0.45</v>
      </c>
      <c r="BT33">
        <v>0</v>
      </c>
      <c r="BU33">
        <v>0</v>
      </c>
      <c r="BV33">
        <v>0</v>
      </c>
      <c r="BW33">
        <f t="shared" si="2"/>
        <v>71.53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10.6038</v>
      </c>
      <c r="K34">
        <v>208.525372</v>
      </c>
      <c r="L34">
        <v>617.43150700000001</v>
      </c>
      <c r="M34">
        <v>44.505000000000003</v>
      </c>
      <c r="N34">
        <v>114.285938</v>
      </c>
      <c r="O34">
        <v>119.64649199999999</v>
      </c>
      <c r="P34">
        <v>120.816562</v>
      </c>
      <c r="Q34">
        <v>21.110849999999999</v>
      </c>
      <c r="R34">
        <v>41.012422000000001</v>
      </c>
      <c r="S34">
        <v>25.532422</v>
      </c>
      <c r="T34">
        <v>0</v>
      </c>
      <c r="U34">
        <v>337.63331199999999</v>
      </c>
      <c r="V34">
        <v>20.056274999999999</v>
      </c>
      <c r="W34">
        <v>33.668331999999999</v>
      </c>
      <c r="X34">
        <v>142.47492099999999</v>
      </c>
      <c r="Y34">
        <v>0</v>
      </c>
      <c r="Z34">
        <v>12.681603000000001</v>
      </c>
      <c r="AA34">
        <v>27.185511999999999</v>
      </c>
      <c r="AB34">
        <v>38.226041000000002</v>
      </c>
      <c r="AC34">
        <v>28.118266999999999</v>
      </c>
      <c r="AD34">
        <v>35.402470000000001</v>
      </c>
      <c r="AE34">
        <v>47.829867999999998</v>
      </c>
      <c r="AF34">
        <v>8.5855949999999996</v>
      </c>
      <c r="AG34">
        <v>37.715085000000002</v>
      </c>
      <c r="AH34">
        <v>147.96993399999999</v>
      </c>
      <c r="AI34">
        <v>7.3897649999999997</v>
      </c>
      <c r="AJ34">
        <v>0</v>
      </c>
      <c r="AK34">
        <v>48.741973000000002</v>
      </c>
      <c r="AL34">
        <v>80.944919999999996</v>
      </c>
      <c r="AM34">
        <v>5.1071229999999996</v>
      </c>
      <c r="AN34">
        <v>0.88839699999999999</v>
      </c>
      <c r="AO34">
        <v>27.875610000000002</v>
      </c>
      <c r="AP34">
        <v>11.154308</v>
      </c>
      <c r="AQ34">
        <v>0</v>
      </c>
      <c r="AR34">
        <v>42.724800000000002</v>
      </c>
      <c r="AS34">
        <v>31.235544000000001</v>
      </c>
      <c r="AT34">
        <v>14.509404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71.53</v>
      </c>
      <c r="BA34">
        <f t="shared" si="1"/>
        <v>2583.119424</v>
      </c>
      <c r="BD34">
        <v>23.29</v>
      </c>
      <c r="BE34">
        <v>3.69</v>
      </c>
      <c r="BF34">
        <v>0.74</v>
      </c>
      <c r="BG34">
        <v>3.91</v>
      </c>
      <c r="BH34">
        <v>5.62</v>
      </c>
      <c r="BI34">
        <v>6.94</v>
      </c>
      <c r="BJ34">
        <v>3.01</v>
      </c>
      <c r="BK34">
        <v>4.1900000000000004</v>
      </c>
      <c r="BL34">
        <v>0.84</v>
      </c>
      <c r="BM34">
        <v>0</v>
      </c>
      <c r="BN34">
        <v>0.45</v>
      </c>
      <c r="BO34">
        <v>9.24</v>
      </c>
      <c r="BP34">
        <v>3.85</v>
      </c>
      <c r="BQ34">
        <v>4.2699999999999996</v>
      </c>
      <c r="BR34">
        <v>1.04</v>
      </c>
      <c r="BS34">
        <v>0.45</v>
      </c>
      <c r="BT34">
        <v>0</v>
      </c>
      <c r="BU34">
        <v>0</v>
      </c>
      <c r="BV34">
        <v>0</v>
      </c>
      <c r="BW34">
        <f t="shared" si="2"/>
        <v>71.53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10.6038</v>
      </c>
      <c r="K35">
        <v>208.525372</v>
      </c>
      <c r="L35">
        <v>631.92272200000002</v>
      </c>
      <c r="M35">
        <v>44.505000000000003</v>
      </c>
      <c r="N35">
        <v>114.285938</v>
      </c>
      <c r="O35">
        <v>119.64649199999999</v>
      </c>
      <c r="P35">
        <v>120.816562</v>
      </c>
      <c r="Q35">
        <v>21.110849999999999</v>
      </c>
      <c r="R35">
        <v>41.012422000000001</v>
      </c>
      <c r="S35">
        <v>25.532422</v>
      </c>
      <c r="T35">
        <v>0</v>
      </c>
      <c r="U35">
        <v>337.63331199999999</v>
      </c>
      <c r="V35">
        <v>20.056274999999999</v>
      </c>
      <c r="W35">
        <v>33.668331999999999</v>
      </c>
      <c r="X35">
        <v>142.47492099999999</v>
      </c>
      <c r="Y35">
        <v>0</v>
      </c>
      <c r="Z35">
        <v>12.681603000000001</v>
      </c>
      <c r="AA35">
        <v>13.669188</v>
      </c>
      <c r="AB35">
        <v>38.226041000000002</v>
      </c>
      <c r="AC35">
        <v>28.118266999999999</v>
      </c>
      <c r="AD35">
        <v>35.402470000000001</v>
      </c>
      <c r="AE35">
        <v>47.829867999999998</v>
      </c>
      <c r="AF35">
        <v>8.5855949999999996</v>
      </c>
      <c r="AG35">
        <v>37.715085000000002</v>
      </c>
      <c r="AH35">
        <v>147.96993399999999</v>
      </c>
      <c r="AI35">
        <v>2.4632550000000002</v>
      </c>
      <c r="AJ35">
        <v>0</v>
      </c>
      <c r="AK35">
        <v>48.741973000000002</v>
      </c>
      <c r="AL35">
        <v>76.785250000000005</v>
      </c>
      <c r="AM35">
        <v>5.1071229999999996</v>
      </c>
      <c r="AN35">
        <v>0.88839699999999999</v>
      </c>
      <c r="AO35">
        <v>27.875610000000002</v>
      </c>
      <c r="AP35">
        <v>11.154308</v>
      </c>
      <c r="AQ35">
        <v>0</v>
      </c>
      <c r="AR35">
        <v>25.634879999999999</v>
      </c>
      <c r="AS35">
        <v>31.235544000000001</v>
      </c>
      <c r="AT35">
        <v>14.509404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71.53</v>
      </c>
      <c r="BA35">
        <f t="shared" si="1"/>
        <v>2557.9182150000006</v>
      </c>
      <c r="BD35">
        <v>23.29</v>
      </c>
      <c r="BE35">
        <v>3.69</v>
      </c>
      <c r="BF35">
        <v>0.74</v>
      </c>
      <c r="BG35">
        <v>3.91</v>
      </c>
      <c r="BH35">
        <v>5.62</v>
      </c>
      <c r="BI35">
        <v>6.94</v>
      </c>
      <c r="BJ35">
        <v>3.01</v>
      </c>
      <c r="BK35">
        <v>4.1900000000000004</v>
      </c>
      <c r="BL35">
        <v>0.84</v>
      </c>
      <c r="BM35">
        <v>0</v>
      </c>
      <c r="BN35">
        <v>0.45</v>
      </c>
      <c r="BO35">
        <v>9.24</v>
      </c>
      <c r="BP35">
        <v>3.85</v>
      </c>
      <c r="BQ35">
        <v>4.2699999999999996</v>
      </c>
      <c r="BR35">
        <v>1.04</v>
      </c>
      <c r="BS35">
        <v>0.45</v>
      </c>
      <c r="BT35">
        <v>0</v>
      </c>
      <c r="BU35">
        <v>0</v>
      </c>
      <c r="BV35">
        <v>0</v>
      </c>
      <c r="BW35">
        <f t="shared" si="2"/>
        <v>71.53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10.6038</v>
      </c>
      <c r="K36">
        <v>208.525372</v>
      </c>
      <c r="L36">
        <v>631.92272200000002</v>
      </c>
      <c r="M36">
        <v>44.505000000000003</v>
      </c>
      <c r="N36">
        <v>114.285938</v>
      </c>
      <c r="O36">
        <v>119.64649199999999</v>
      </c>
      <c r="P36">
        <v>120.816562</v>
      </c>
      <c r="Q36">
        <v>21.110849999999999</v>
      </c>
      <c r="R36">
        <v>41.012422000000001</v>
      </c>
      <c r="S36">
        <v>25.532422</v>
      </c>
      <c r="T36">
        <v>0</v>
      </c>
      <c r="U36">
        <v>337.63331199999999</v>
      </c>
      <c r="V36">
        <v>20.056274999999999</v>
      </c>
      <c r="W36">
        <v>33.668331999999999</v>
      </c>
      <c r="X36">
        <v>142.47492099999999</v>
      </c>
      <c r="Y36">
        <v>0</v>
      </c>
      <c r="Z36">
        <v>12.681603000000001</v>
      </c>
      <c r="AA36">
        <v>13.669188</v>
      </c>
      <c r="AB36">
        <v>38.226041000000002</v>
      </c>
      <c r="AC36">
        <v>28.118266999999999</v>
      </c>
      <c r="AD36">
        <v>35.402470000000001</v>
      </c>
      <c r="AE36">
        <v>47.829867999999998</v>
      </c>
      <c r="AF36">
        <v>8.5855949999999996</v>
      </c>
      <c r="AG36">
        <v>37.715085000000002</v>
      </c>
      <c r="AH36">
        <v>147.96993399999999</v>
      </c>
      <c r="AI36">
        <v>13.547902000000001</v>
      </c>
      <c r="AJ36">
        <v>0</v>
      </c>
      <c r="AK36">
        <v>48.741973000000002</v>
      </c>
      <c r="AL36">
        <v>76.785250000000005</v>
      </c>
      <c r="AM36">
        <v>0</v>
      </c>
      <c r="AN36">
        <v>0.88839699999999999</v>
      </c>
      <c r="AO36">
        <v>27.875610000000002</v>
      </c>
      <c r="AP36">
        <v>11.154308</v>
      </c>
      <c r="AQ36">
        <v>0</v>
      </c>
      <c r="AR36">
        <v>4.2724799999999998</v>
      </c>
      <c r="AS36">
        <v>31.235544000000001</v>
      </c>
      <c r="AT36">
        <v>14.509404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71.53</v>
      </c>
      <c r="BA36">
        <f t="shared" si="1"/>
        <v>2542.5333390000005</v>
      </c>
      <c r="BD36">
        <v>23.29</v>
      </c>
      <c r="BE36">
        <v>3.69</v>
      </c>
      <c r="BF36">
        <v>0.74</v>
      </c>
      <c r="BG36">
        <v>3.91</v>
      </c>
      <c r="BH36">
        <v>5.62</v>
      </c>
      <c r="BI36">
        <v>6.94</v>
      </c>
      <c r="BJ36">
        <v>3.01</v>
      </c>
      <c r="BK36">
        <v>4.1900000000000004</v>
      </c>
      <c r="BL36">
        <v>0.84</v>
      </c>
      <c r="BM36">
        <v>0</v>
      </c>
      <c r="BN36">
        <v>0.45</v>
      </c>
      <c r="BO36">
        <v>9.24</v>
      </c>
      <c r="BP36">
        <v>3.85</v>
      </c>
      <c r="BQ36">
        <v>4.2699999999999996</v>
      </c>
      <c r="BR36">
        <v>1.04</v>
      </c>
      <c r="BS36">
        <v>0.45</v>
      </c>
      <c r="BT36">
        <v>0</v>
      </c>
      <c r="BU36">
        <v>0</v>
      </c>
      <c r="BV36">
        <v>0</v>
      </c>
      <c r="BW36">
        <f t="shared" si="2"/>
        <v>71.53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208.525372</v>
      </c>
      <c r="L37">
        <v>572.97488199999998</v>
      </c>
      <c r="M37">
        <v>44.505000000000003</v>
      </c>
      <c r="N37">
        <v>114.285938</v>
      </c>
      <c r="O37">
        <v>119.64649199999999</v>
      </c>
      <c r="P37">
        <v>119.72812500000001</v>
      </c>
      <c r="Q37">
        <v>21.110849999999999</v>
      </c>
      <c r="R37">
        <v>41.012422000000001</v>
      </c>
      <c r="S37">
        <v>25.532422</v>
      </c>
      <c r="T37">
        <v>0</v>
      </c>
      <c r="U37">
        <v>337.63331199999999</v>
      </c>
      <c r="V37">
        <v>20.056274999999999</v>
      </c>
      <c r="W37">
        <v>33.668331999999999</v>
      </c>
      <c r="X37">
        <v>142.47492099999999</v>
      </c>
      <c r="Y37">
        <v>0</v>
      </c>
      <c r="Z37">
        <v>12.681603000000001</v>
      </c>
      <c r="AA37">
        <v>9.0954680000000003</v>
      </c>
      <c r="AB37">
        <v>38.226041000000002</v>
      </c>
      <c r="AC37">
        <v>28.118266999999999</v>
      </c>
      <c r="AD37">
        <v>35.402470000000001</v>
      </c>
      <c r="AE37">
        <v>47.829867999999998</v>
      </c>
      <c r="AF37">
        <v>8.5855949999999996</v>
      </c>
      <c r="AG37">
        <v>37.715085000000002</v>
      </c>
      <c r="AH37">
        <v>147.96993399999999</v>
      </c>
      <c r="AI37">
        <v>13.547902000000001</v>
      </c>
      <c r="AJ37">
        <v>0</v>
      </c>
      <c r="AK37">
        <v>48.741973000000002</v>
      </c>
      <c r="AL37">
        <v>76.785250000000005</v>
      </c>
      <c r="AM37">
        <v>0</v>
      </c>
      <c r="AN37">
        <v>0.88839699999999999</v>
      </c>
      <c r="AO37">
        <v>27.875610000000002</v>
      </c>
      <c r="AP37">
        <v>11.154308</v>
      </c>
      <c r="AQ37">
        <v>0</v>
      </c>
      <c r="AR37">
        <v>4.2724799999999998</v>
      </c>
      <c r="AS37">
        <v>31.235544000000001</v>
      </c>
      <c r="AT37">
        <v>14.509404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71.52</v>
      </c>
      <c r="BA37">
        <f t="shared" si="1"/>
        <v>2467.3095420000004</v>
      </c>
      <c r="BD37">
        <v>23.29</v>
      </c>
      <c r="BE37">
        <v>3.69</v>
      </c>
      <c r="BF37">
        <v>0.74</v>
      </c>
      <c r="BG37">
        <v>3.91</v>
      </c>
      <c r="BH37">
        <v>5.62</v>
      </c>
      <c r="BI37">
        <v>6.94</v>
      </c>
      <c r="BJ37">
        <v>3.01</v>
      </c>
      <c r="BK37">
        <v>4.1900000000000004</v>
      </c>
      <c r="BL37">
        <v>0.84</v>
      </c>
      <c r="BM37">
        <v>0</v>
      </c>
      <c r="BN37">
        <v>0.45</v>
      </c>
      <c r="BO37">
        <v>9.24</v>
      </c>
      <c r="BP37">
        <v>3.85</v>
      </c>
      <c r="BQ37">
        <v>4.2699999999999996</v>
      </c>
      <c r="BR37">
        <v>1.04</v>
      </c>
      <c r="BS37">
        <v>0.44</v>
      </c>
      <c r="BT37">
        <v>0</v>
      </c>
      <c r="BU37">
        <v>0</v>
      </c>
      <c r="BV37">
        <v>0</v>
      </c>
      <c r="BW37">
        <f t="shared" si="2"/>
        <v>71.52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208.525372</v>
      </c>
      <c r="L38">
        <v>572.97488199999998</v>
      </c>
      <c r="M38">
        <v>44.505000000000003</v>
      </c>
      <c r="N38">
        <v>114.285938</v>
      </c>
      <c r="O38">
        <v>119.64649199999999</v>
      </c>
      <c r="P38">
        <v>119.72812500000001</v>
      </c>
      <c r="Q38">
        <v>21.110849999999999</v>
      </c>
      <c r="R38">
        <v>41.012422000000001</v>
      </c>
      <c r="S38">
        <v>25.532422</v>
      </c>
      <c r="T38">
        <v>0</v>
      </c>
      <c r="U38">
        <v>337.63331199999999</v>
      </c>
      <c r="V38">
        <v>20.056274999999999</v>
      </c>
      <c r="W38">
        <v>33.668331999999999</v>
      </c>
      <c r="X38">
        <v>142.47492099999999</v>
      </c>
      <c r="Y38">
        <v>0</v>
      </c>
      <c r="Z38">
        <v>12.681603000000001</v>
      </c>
      <c r="AA38">
        <v>0</v>
      </c>
      <c r="AB38">
        <v>38.226041000000002</v>
      </c>
      <c r="AC38">
        <v>28.118266999999999</v>
      </c>
      <c r="AD38">
        <v>35.402470000000001</v>
      </c>
      <c r="AE38">
        <v>47.829867999999998</v>
      </c>
      <c r="AF38">
        <v>8.5855949999999996</v>
      </c>
      <c r="AG38">
        <v>37.715085000000002</v>
      </c>
      <c r="AH38">
        <v>147.96993399999999</v>
      </c>
      <c r="AI38">
        <v>13.547902000000001</v>
      </c>
      <c r="AJ38">
        <v>0</v>
      </c>
      <c r="AK38">
        <v>48.741973000000002</v>
      </c>
      <c r="AL38">
        <v>76.785250000000005</v>
      </c>
      <c r="AM38">
        <v>0</v>
      </c>
      <c r="AN38">
        <v>0.88839699999999999</v>
      </c>
      <c r="AO38">
        <v>27.875610000000002</v>
      </c>
      <c r="AP38">
        <v>11.154308</v>
      </c>
      <c r="AQ38">
        <v>0</v>
      </c>
      <c r="AR38">
        <v>4.2724799999999998</v>
      </c>
      <c r="AS38">
        <v>31.235544000000001</v>
      </c>
      <c r="AT38">
        <v>14.509404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71.52</v>
      </c>
      <c r="BA38">
        <f t="shared" si="1"/>
        <v>2458.2140740000004</v>
      </c>
      <c r="BD38">
        <v>23.29</v>
      </c>
      <c r="BE38">
        <v>3.69</v>
      </c>
      <c r="BF38">
        <v>0.74</v>
      </c>
      <c r="BG38">
        <v>3.91</v>
      </c>
      <c r="BH38">
        <v>5.62</v>
      </c>
      <c r="BI38">
        <v>6.94</v>
      </c>
      <c r="BJ38">
        <v>3.01</v>
      </c>
      <c r="BK38">
        <v>4.1900000000000004</v>
      </c>
      <c r="BL38">
        <v>0.84</v>
      </c>
      <c r="BM38">
        <v>0</v>
      </c>
      <c r="BN38">
        <v>0.45</v>
      </c>
      <c r="BO38">
        <v>9.24</v>
      </c>
      <c r="BP38">
        <v>3.85</v>
      </c>
      <c r="BQ38">
        <v>4.2699999999999996</v>
      </c>
      <c r="BR38">
        <v>1.04</v>
      </c>
      <c r="BS38">
        <v>0.44</v>
      </c>
      <c r="BT38">
        <v>0</v>
      </c>
      <c r="BU38">
        <v>0</v>
      </c>
      <c r="BV38">
        <v>0</v>
      </c>
      <c r="BW38">
        <f t="shared" si="2"/>
        <v>71.52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208.525372</v>
      </c>
      <c r="L39">
        <v>572.97488199999998</v>
      </c>
      <c r="M39">
        <v>44.505000000000003</v>
      </c>
      <c r="N39">
        <v>114.285938</v>
      </c>
      <c r="O39">
        <v>119.64649199999999</v>
      </c>
      <c r="P39">
        <v>119.72812500000001</v>
      </c>
      <c r="Q39">
        <v>21.110849999999999</v>
      </c>
      <c r="R39">
        <v>41.012422000000001</v>
      </c>
      <c r="S39">
        <v>25.532422</v>
      </c>
      <c r="T39">
        <v>0</v>
      </c>
      <c r="U39">
        <v>337.63331199999999</v>
      </c>
      <c r="V39">
        <v>20.056274999999999</v>
      </c>
      <c r="W39">
        <v>33.668331999999999</v>
      </c>
      <c r="X39">
        <v>142.47492099999999</v>
      </c>
      <c r="Y39">
        <v>0</v>
      </c>
      <c r="Z39">
        <v>12.681603000000001</v>
      </c>
      <c r="AA39">
        <v>0</v>
      </c>
      <c r="AB39">
        <v>38.226041000000002</v>
      </c>
      <c r="AC39">
        <v>28.118266999999999</v>
      </c>
      <c r="AD39">
        <v>35.402470000000001</v>
      </c>
      <c r="AE39">
        <v>47.829867999999998</v>
      </c>
      <c r="AF39">
        <v>8.5855949999999996</v>
      </c>
      <c r="AG39">
        <v>37.715085000000002</v>
      </c>
      <c r="AH39">
        <v>147.96993399999999</v>
      </c>
      <c r="AI39">
        <v>13.547902000000001</v>
      </c>
      <c r="AJ39">
        <v>0</v>
      </c>
      <c r="AK39">
        <v>48.741973000000002</v>
      </c>
      <c r="AL39">
        <v>76.785250000000005</v>
      </c>
      <c r="AM39">
        <v>0</v>
      </c>
      <c r="AN39">
        <v>0.88839699999999999</v>
      </c>
      <c r="AO39">
        <v>28.160055</v>
      </c>
      <c r="AP39">
        <v>11.154308</v>
      </c>
      <c r="AQ39">
        <v>0</v>
      </c>
      <c r="AR39">
        <v>4.2724799999999998</v>
      </c>
      <c r="AS39">
        <v>26.029620000000001</v>
      </c>
      <c r="AT39">
        <v>14.509404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71.540000000000006</v>
      </c>
      <c r="BA39">
        <f t="shared" si="1"/>
        <v>2453.3125949999999</v>
      </c>
      <c r="BD39">
        <v>23.29</v>
      </c>
      <c r="BE39">
        <v>3.69</v>
      </c>
      <c r="BF39">
        <v>0.74</v>
      </c>
      <c r="BG39">
        <v>3.91</v>
      </c>
      <c r="BH39">
        <v>5.62</v>
      </c>
      <c r="BI39">
        <v>6.94</v>
      </c>
      <c r="BJ39">
        <v>3.01</v>
      </c>
      <c r="BK39">
        <v>4.1900000000000004</v>
      </c>
      <c r="BL39">
        <v>0.84</v>
      </c>
      <c r="BM39">
        <v>0</v>
      </c>
      <c r="BN39">
        <v>0.46</v>
      </c>
      <c r="BO39">
        <v>9.24</v>
      </c>
      <c r="BP39">
        <v>3.85</v>
      </c>
      <c r="BQ39">
        <v>4.2699999999999996</v>
      </c>
      <c r="BR39">
        <v>1.04</v>
      </c>
      <c r="BS39">
        <v>0.45</v>
      </c>
      <c r="BT39">
        <v>0</v>
      </c>
      <c r="BU39">
        <v>0</v>
      </c>
      <c r="BV39">
        <v>0</v>
      </c>
      <c r="BW39">
        <f t="shared" si="2"/>
        <v>71.540000000000006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208.525372</v>
      </c>
      <c r="L40">
        <v>572.97488199999998</v>
      </c>
      <c r="M40">
        <v>44.505000000000003</v>
      </c>
      <c r="N40">
        <v>114.285938</v>
      </c>
      <c r="O40">
        <v>119.64649199999999</v>
      </c>
      <c r="P40">
        <v>119.72812500000001</v>
      </c>
      <c r="Q40">
        <v>21.110849999999999</v>
      </c>
      <c r="R40">
        <v>41.012422000000001</v>
      </c>
      <c r="S40">
        <v>25.532422</v>
      </c>
      <c r="T40">
        <v>0</v>
      </c>
      <c r="U40">
        <v>337.63331199999999</v>
      </c>
      <c r="V40">
        <v>20.056274999999999</v>
      </c>
      <c r="W40">
        <v>33.668331999999999</v>
      </c>
      <c r="X40">
        <v>142.47492099999999</v>
      </c>
      <c r="Y40">
        <v>0</v>
      </c>
      <c r="Z40">
        <v>12.681603000000001</v>
      </c>
      <c r="AA40">
        <v>0</v>
      </c>
      <c r="AB40">
        <v>38.226041000000002</v>
      </c>
      <c r="AC40">
        <v>28.118266999999999</v>
      </c>
      <c r="AD40">
        <v>35.402470000000001</v>
      </c>
      <c r="AE40">
        <v>47.829867999999998</v>
      </c>
      <c r="AF40">
        <v>8.5855949999999996</v>
      </c>
      <c r="AG40">
        <v>37.715085000000002</v>
      </c>
      <c r="AH40">
        <v>147.96993399999999</v>
      </c>
      <c r="AI40">
        <v>13.547902000000001</v>
      </c>
      <c r="AJ40">
        <v>0</v>
      </c>
      <c r="AK40">
        <v>48.741973000000002</v>
      </c>
      <c r="AL40">
        <v>76.785250000000005</v>
      </c>
      <c r="AM40">
        <v>0</v>
      </c>
      <c r="AN40">
        <v>0.88839699999999999</v>
      </c>
      <c r="AO40">
        <v>28.160055</v>
      </c>
      <c r="AP40">
        <v>11.154308</v>
      </c>
      <c r="AQ40">
        <v>0</v>
      </c>
      <c r="AR40">
        <v>25.634879999999999</v>
      </c>
      <c r="AS40">
        <v>26.029620000000001</v>
      </c>
      <c r="AT40">
        <v>14.509404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71.540000000000006</v>
      </c>
      <c r="BA40">
        <f t="shared" si="1"/>
        <v>2474.6749949999999</v>
      </c>
      <c r="BD40">
        <v>23.29</v>
      </c>
      <c r="BE40">
        <v>3.69</v>
      </c>
      <c r="BF40">
        <v>0.74</v>
      </c>
      <c r="BG40">
        <v>3.91</v>
      </c>
      <c r="BH40">
        <v>5.62</v>
      </c>
      <c r="BI40">
        <v>6.94</v>
      </c>
      <c r="BJ40">
        <v>3.01</v>
      </c>
      <c r="BK40">
        <v>4.1900000000000004</v>
      </c>
      <c r="BL40">
        <v>0.84</v>
      </c>
      <c r="BM40">
        <v>0</v>
      </c>
      <c r="BN40">
        <v>0.46</v>
      </c>
      <c r="BO40">
        <v>9.24</v>
      </c>
      <c r="BP40">
        <v>3.85</v>
      </c>
      <c r="BQ40">
        <v>4.2699999999999996</v>
      </c>
      <c r="BR40">
        <v>1.04</v>
      </c>
      <c r="BS40">
        <v>0.45</v>
      </c>
      <c r="BT40">
        <v>0</v>
      </c>
      <c r="BU40">
        <v>0</v>
      </c>
      <c r="BV40">
        <v>0</v>
      </c>
      <c r="BW40">
        <f t="shared" si="2"/>
        <v>71.540000000000006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208.525372</v>
      </c>
      <c r="L41">
        <v>572.97488199999998</v>
      </c>
      <c r="M41">
        <v>44.505000000000003</v>
      </c>
      <c r="N41">
        <v>114.285938</v>
      </c>
      <c r="O41">
        <v>119.64649199999999</v>
      </c>
      <c r="P41">
        <v>119.72812500000001</v>
      </c>
      <c r="Q41">
        <v>21.110849999999999</v>
      </c>
      <c r="R41">
        <v>41.012422000000001</v>
      </c>
      <c r="S41">
        <v>25.532422</v>
      </c>
      <c r="T41">
        <v>0</v>
      </c>
      <c r="U41">
        <v>337.63331199999999</v>
      </c>
      <c r="V41">
        <v>20.056274999999999</v>
      </c>
      <c r="W41">
        <v>33.668331999999999</v>
      </c>
      <c r="X41">
        <v>142.47492099999999</v>
      </c>
      <c r="Y41">
        <v>0</v>
      </c>
      <c r="Z41">
        <v>12.681603000000001</v>
      </c>
      <c r="AA41">
        <v>0</v>
      </c>
      <c r="AB41">
        <v>38.226041000000002</v>
      </c>
      <c r="AC41">
        <v>28.118266999999999</v>
      </c>
      <c r="AD41">
        <v>35.402470000000001</v>
      </c>
      <c r="AE41">
        <v>47.829867999999998</v>
      </c>
      <c r="AF41">
        <v>8.5855949999999996</v>
      </c>
      <c r="AG41">
        <v>37.715085000000002</v>
      </c>
      <c r="AH41">
        <v>147.96993399999999</v>
      </c>
      <c r="AI41">
        <v>13.547902000000001</v>
      </c>
      <c r="AJ41">
        <v>0</v>
      </c>
      <c r="AK41">
        <v>48.741973000000002</v>
      </c>
      <c r="AL41">
        <v>76.785250000000005</v>
      </c>
      <c r="AM41">
        <v>0</v>
      </c>
      <c r="AN41">
        <v>0.88839699999999999</v>
      </c>
      <c r="AO41">
        <v>28.160055</v>
      </c>
      <c r="AP41">
        <v>11.154308</v>
      </c>
      <c r="AQ41">
        <v>0</v>
      </c>
      <c r="AR41">
        <v>42.724800000000002</v>
      </c>
      <c r="AS41">
        <v>26.029620000000001</v>
      </c>
      <c r="AT41">
        <v>14.509404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71.19</v>
      </c>
      <c r="BA41">
        <f t="shared" si="1"/>
        <v>2491.4149149999998</v>
      </c>
      <c r="BD41">
        <v>23.29</v>
      </c>
      <c r="BE41">
        <v>3.69</v>
      </c>
      <c r="BF41">
        <v>0.74</v>
      </c>
      <c r="BG41">
        <v>3.91</v>
      </c>
      <c r="BH41">
        <v>5.62</v>
      </c>
      <c r="BI41">
        <v>6.94</v>
      </c>
      <c r="BJ41">
        <v>3.01</v>
      </c>
      <c r="BK41">
        <v>3.84</v>
      </c>
      <c r="BL41">
        <v>0.84</v>
      </c>
      <c r="BM41">
        <v>0</v>
      </c>
      <c r="BN41">
        <v>0.46</v>
      </c>
      <c r="BO41">
        <v>9.24</v>
      </c>
      <c r="BP41">
        <v>3.85</v>
      </c>
      <c r="BQ41">
        <v>4.2699999999999996</v>
      </c>
      <c r="BR41">
        <v>1.04</v>
      </c>
      <c r="BS41">
        <v>0.45</v>
      </c>
      <c r="BT41">
        <v>0</v>
      </c>
      <c r="BU41">
        <v>0</v>
      </c>
      <c r="BV41">
        <v>0</v>
      </c>
      <c r="BW41">
        <f t="shared" si="2"/>
        <v>71.19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208.525372</v>
      </c>
      <c r="L42">
        <v>548.54579699999999</v>
      </c>
      <c r="M42">
        <v>44.505000000000003</v>
      </c>
      <c r="N42">
        <v>114.285938</v>
      </c>
      <c r="O42">
        <v>119.64649199999999</v>
      </c>
      <c r="P42">
        <v>119.72812500000001</v>
      </c>
      <c r="Q42">
        <v>21.110849999999999</v>
      </c>
      <c r="R42">
        <v>41.012422000000001</v>
      </c>
      <c r="S42">
        <v>25.532422</v>
      </c>
      <c r="T42">
        <v>0</v>
      </c>
      <c r="U42">
        <v>337.63331199999999</v>
      </c>
      <c r="V42">
        <v>20.056274999999999</v>
      </c>
      <c r="W42">
        <v>33.668331999999999</v>
      </c>
      <c r="X42">
        <v>142.47492099999999</v>
      </c>
      <c r="Y42">
        <v>0</v>
      </c>
      <c r="Z42">
        <v>12.681603000000001</v>
      </c>
      <c r="AA42">
        <v>0</v>
      </c>
      <c r="AB42">
        <v>38.226041000000002</v>
      </c>
      <c r="AC42">
        <v>28.118266999999999</v>
      </c>
      <c r="AD42">
        <v>35.402470000000001</v>
      </c>
      <c r="AE42">
        <v>47.829867999999998</v>
      </c>
      <c r="AF42">
        <v>8.5855949999999996</v>
      </c>
      <c r="AG42">
        <v>37.715085000000002</v>
      </c>
      <c r="AH42">
        <v>147.96993399999999</v>
      </c>
      <c r="AI42">
        <v>13.547902000000001</v>
      </c>
      <c r="AJ42">
        <v>0</v>
      </c>
      <c r="AK42">
        <v>48.741973000000002</v>
      </c>
      <c r="AL42">
        <v>76.785250000000005</v>
      </c>
      <c r="AM42">
        <v>0</v>
      </c>
      <c r="AN42">
        <v>0.88839699999999999</v>
      </c>
      <c r="AO42">
        <v>28.160055</v>
      </c>
      <c r="AP42">
        <v>11.154308</v>
      </c>
      <c r="AQ42">
        <v>0</v>
      </c>
      <c r="AR42">
        <v>42.724800000000002</v>
      </c>
      <c r="AS42">
        <v>26.029620000000001</v>
      </c>
      <c r="AT42">
        <v>14.509404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71.260000000000005</v>
      </c>
      <c r="BA42">
        <f t="shared" si="1"/>
        <v>2467.0558299999998</v>
      </c>
      <c r="BD42">
        <v>23.29</v>
      </c>
      <c r="BE42">
        <v>3.69</v>
      </c>
      <c r="BF42">
        <v>0.74</v>
      </c>
      <c r="BG42">
        <v>3.91</v>
      </c>
      <c r="BH42">
        <v>5.62</v>
      </c>
      <c r="BI42">
        <v>6.94</v>
      </c>
      <c r="BJ42">
        <v>3.01</v>
      </c>
      <c r="BK42">
        <v>3.9</v>
      </c>
      <c r="BL42">
        <v>0.85</v>
      </c>
      <c r="BM42">
        <v>0</v>
      </c>
      <c r="BN42">
        <v>0.46</v>
      </c>
      <c r="BO42">
        <v>9.24</v>
      </c>
      <c r="BP42">
        <v>3.85</v>
      </c>
      <c r="BQ42">
        <v>4.2699999999999996</v>
      </c>
      <c r="BR42">
        <v>1.04</v>
      </c>
      <c r="BS42">
        <v>0.45</v>
      </c>
      <c r="BT42">
        <v>0</v>
      </c>
      <c r="BU42">
        <v>0</v>
      </c>
      <c r="BV42">
        <v>0</v>
      </c>
      <c r="BW42">
        <f t="shared" si="2"/>
        <v>71.260000000000005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208.525372</v>
      </c>
      <c r="L43">
        <v>548.54579699999999</v>
      </c>
      <c r="M43">
        <v>44.505000000000003</v>
      </c>
      <c r="N43">
        <v>114.285938</v>
      </c>
      <c r="O43">
        <v>119.64649199999999</v>
      </c>
      <c r="P43">
        <v>119.72812500000001</v>
      </c>
      <c r="Q43">
        <v>21.110849999999999</v>
      </c>
      <c r="R43">
        <v>41.012422000000001</v>
      </c>
      <c r="S43">
        <v>25.532422</v>
      </c>
      <c r="T43">
        <v>0</v>
      </c>
      <c r="U43">
        <v>337.63331199999999</v>
      </c>
      <c r="V43">
        <v>20.056274999999999</v>
      </c>
      <c r="W43">
        <v>33.668331999999999</v>
      </c>
      <c r="X43">
        <v>142.47492099999999</v>
      </c>
      <c r="Y43">
        <v>0</v>
      </c>
      <c r="Z43">
        <v>6.340802</v>
      </c>
      <c r="AA43">
        <v>0</v>
      </c>
      <c r="AB43">
        <v>38.226041000000002</v>
      </c>
      <c r="AC43">
        <v>18.72662</v>
      </c>
      <c r="AD43">
        <v>35.402470000000001</v>
      </c>
      <c r="AE43">
        <v>47.829867999999998</v>
      </c>
      <c r="AF43">
        <v>8.5855949999999996</v>
      </c>
      <c r="AG43">
        <v>37.715085000000002</v>
      </c>
      <c r="AH43">
        <v>147.96993399999999</v>
      </c>
      <c r="AI43">
        <v>13.547902000000001</v>
      </c>
      <c r="AJ43">
        <v>0</v>
      </c>
      <c r="AK43">
        <v>48.741973000000002</v>
      </c>
      <c r="AL43">
        <v>76.785250000000005</v>
      </c>
      <c r="AM43">
        <v>0</v>
      </c>
      <c r="AN43">
        <v>0.88839699999999999</v>
      </c>
      <c r="AO43">
        <v>27.306719999999999</v>
      </c>
      <c r="AP43">
        <v>11.154308</v>
      </c>
      <c r="AQ43">
        <v>0</v>
      </c>
      <c r="AR43">
        <v>42.724800000000002</v>
      </c>
      <c r="AS43">
        <v>29.934062999999998</v>
      </c>
      <c r="AT43">
        <v>14.509404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71.400000000000006</v>
      </c>
      <c r="BA43">
        <f t="shared" si="1"/>
        <v>2454.51449</v>
      </c>
      <c r="BD43">
        <v>23.29</v>
      </c>
      <c r="BE43">
        <v>3.69</v>
      </c>
      <c r="BF43">
        <v>0.65</v>
      </c>
      <c r="BG43">
        <v>3.91</v>
      </c>
      <c r="BH43">
        <v>5.62</v>
      </c>
      <c r="BI43">
        <v>6.94</v>
      </c>
      <c r="BJ43">
        <v>3.01</v>
      </c>
      <c r="BK43">
        <v>4.13</v>
      </c>
      <c r="BL43">
        <v>0.85</v>
      </c>
      <c r="BM43">
        <v>0</v>
      </c>
      <c r="BN43">
        <v>0.46</v>
      </c>
      <c r="BO43">
        <v>9.24</v>
      </c>
      <c r="BP43">
        <v>3.85</v>
      </c>
      <c r="BQ43">
        <v>4.2699999999999996</v>
      </c>
      <c r="BR43">
        <v>1.04</v>
      </c>
      <c r="BS43">
        <v>0.45</v>
      </c>
      <c r="BT43">
        <v>0</v>
      </c>
      <c r="BU43">
        <v>0</v>
      </c>
      <c r="BV43">
        <v>0</v>
      </c>
      <c r="BW43">
        <f t="shared" si="2"/>
        <v>71.400000000000006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208.525372</v>
      </c>
      <c r="L44">
        <v>558.22079699999995</v>
      </c>
      <c r="M44">
        <v>44.505000000000003</v>
      </c>
      <c r="N44">
        <v>114.285938</v>
      </c>
      <c r="O44">
        <v>119.64649199999999</v>
      </c>
      <c r="P44">
        <v>119.72812500000001</v>
      </c>
      <c r="Q44">
        <v>21.110849999999999</v>
      </c>
      <c r="R44">
        <v>41.012422000000001</v>
      </c>
      <c r="S44">
        <v>25.532422</v>
      </c>
      <c r="T44">
        <v>0</v>
      </c>
      <c r="U44">
        <v>337.63331199999999</v>
      </c>
      <c r="V44">
        <v>20.056274999999999</v>
      </c>
      <c r="W44">
        <v>33.668331999999999</v>
      </c>
      <c r="X44">
        <v>142.47492099999999</v>
      </c>
      <c r="Y44">
        <v>0</v>
      </c>
      <c r="Z44">
        <v>6.340802</v>
      </c>
      <c r="AA44">
        <v>0</v>
      </c>
      <c r="AB44">
        <v>38.226041000000002</v>
      </c>
      <c r="AC44">
        <v>18.72662</v>
      </c>
      <c r="AD44">
        <v>35.402470000000001</v>
      </c>
      <c r="AE44">
        <v>47.829867999999998</v>
      </c>
      <c r="AF44">
        <v>8.5855949999999996</v>
      </c>
      <c r="AG44">
        <v>37.715085000000002</v>
      </c>
      <c r="AH44">
        <v>147.96993399999999</v>
      </c>
      <c r="AI44">
        <v>13.547902000000001</v>
      </c>
      <c r="AJ44">
        <v>0</v>
      </c>
      <c r="AK44">
        <v>48.741973000000002</v>
      </c>
      <c r="AL44">
        <v>76.785250000000005</v>
      </c>
      <c r="AM44">
        <v>0</v>
      </c>
      <c r="AN44">
        <v>0.88839699999999999</v>
      </c>
      <c r="AO44">
        <v>27.306719999999999</v>
      </c>
      <c r="AP44">
        <v>11.154308</v>
      </c>
      <c r="AQ44">
        <v>0</v>
      </c>
      <c r="AR44">
        <v>42.724800000000002</v>
      </c>
      <c r="AS44">
        <v>29.934062999999998</v>
      </c>
      <c r="AT44">
        <v>14.509404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71.599999999999994</v>
      </c>
      <c r="BA44">
        <f t="shared" si="1"/>
        <v>2464.38949</v>
      </c>
      <c r="BD44">
        <v>23.29</v>
      </c>
      <c r="BE44">
        <v>3.69</v>
      </c>
      <c r="BF44">
        <v>0.71</v>
      </c>
      <c r="BG44">
        <v>3.91</v>
      </c>
      <c r="BH44">
        <v>5.62</v>
      </c>
      <c r="BI44">
        <v>6.94</v>
      </c>
      <c r="BJ44">
        <v>3.01</v>
      </c>
      <c r="BK44">
        <v>4.2300000000000004</v>
      </c>
      <c r="BL44">
        <v>0.89</v>
      </c>
      <c r="BM44">
        <v>0</v>
      </c>
      <c r="BN44">
        <v>0.46</v>
      </c>
      <c r="BO44">
        <v>9.24</v>
      </c>
      <c r="BP44">
        <v>3.85</v>
      </c>
      <c r="BQ44">
        <v>4.2699999999999996</v>
      </c>
      <c r="BR44">
        <v>1.04</v>
      </c>
      <c r="BS44">
        <v>0.45</v>
      </c>
      <c r="BT44">
        <v>0</v>
      </c>
      <c r="BU44">
        <v>0</v>
      </c>
      <c r="BV44">
        <v>0</v>
      </c>
      <c r="BW44">
        <f t="shared" si="2"/>
        <v>71.599999999999994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208.525372</v>
      </c>
      <c r="L45">
        <v>558.22079699999995</v>
      </c>
      <c r="M45">
        <v>44.505000000000003</v>
      </c>
      <c r="N45">
        <v>114.285938</v>
      </c>
      <c r="O45">
        <v>119.64649199999999</v>
      </c>
      <c r="P45">
        <v>119.72812500000001</v>
      </c>
      <c r="Q45">
        <v>21.110849999999999</v>
      </c>
      <c r="R45">
        <v>41.012422000000001</v>
      </c>
      <c r="S45">
        <v>25.532422</v>
      </c>
      <c r="T45">
        <v>0</v>
      </c>
      <c r="U45">
        <v>337.63331199999999</v>
      </c>
      <c r="V45">
        <v>20.056274999999999</v>
      </c>
      <c r="W45">
        <v>33.668331999999999</v>
      </c>
      <c r="X45">
        <v>142.47492099999999</v>
      </c>
      <c r="Y45">
        <v>0</v>
      </c>
      <c r="Z45">
        <v>6.340802</v>
      </c>
      <c r="AA45">
        <v>0</v>
      </c>
      <c r="AB45">
        <v>38.226041000000002</v>
      </c>
      <c r="AC45">
        <v>18.72662</v>
      </c>
      <c r="AD45">
        <v>35.402470000000001</v>
      </c>
      <c r="AE45">
        <v>47.829867999999998</v>
      </c>
      <c r="AF45">
        <v>8.5855949999999996</v>
      </c>
      <c r="AG45">
        <v>37.715085000000002</v>
      </c>
      <c r="AH45">
        <v>147.96993399999999</v>
      </c>
      <c r="AI45">
        <v>13.547902000000001</v>
      </c>
      <c r="AJ45">
        <v>0</v>
      </c>
      <c r="AK45">
        <v>48.741973000000002</v>
      </c>
      <c r="AL45">
        <v>76.785250000000005</v>
      </c>
      <c r="AM45">
        <v>0</v>
      </c>
      <c r="AN45">
        <v>0.88839699999999999</v>
      </c>
      <c r="AO45">
        <v>27.306719999999999</v>
      </c>
      <c r="AP45">
        <v>11.154308</v>
      </c>
      <c r="AQ45">
        <v>0</v>
      </c>
      <c r="AR45">
        <v>42.724800000000002</v>
      </c>
      <c r="AS45">
        <v>29.934062999999998</v>
      </c>
      <c r="AT45">
        <v>14.509404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71.63</v>
      </c>
      <c r="BA45">
        <f t="shared" si="1"/>
        <v>2464.4194900000002</v>
      </c>
      <c r="BD45">
        <v>23.29</v>
      </c>
      <c r="BE45">
        <v>3.69</v>
      </c>
      <c r="BF45">
        <v>0.74</v>
      </c>
      <c r="BG45">
        <v>3.91</v>
      </c>
      <c r="BH45">
        <v>5.62</v>
      </c>
      <c r="BI45">
        <v>6.94</v>
      </c>
      <c r="BJ45">
        <v>3.01</v>
      </c>
      <c r="BK45">
        <v>4.2300000000000004</v>
      </c>
      <c r="BL45">
        <v>0.89</v>
      </c>
      <c r="BM45">
        <v>0</v>
      </c>
      <c r="BN45">
        <v>0.46</v>
      </c>
      <c r="BO45">
        <v>9.24</v>
      </c>
      <c r="BP45">
        <v>3.85</v>
      </c>
      <c r="BQ45">
        <v>4.2699999999999996</v>
      </c>
      <c r="BR45">
        <v>1.04</v>
      </c>
      <c r="BS45">
        <v>0.45</v>
      </c>
      <c r="BT45">
        <v>0</v>
      </c>
      <c r="BU45">
        <v>0</v>
      </c>
      <c r="BV45">
        <v>0</v>
      </c>
      <c r="BW45">
        <f t="shared" si="2"/>
        <v>71.63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208.525372</v>
      </c>
      <c r="L46">
        <v>621.34988199999998</v>
      </c>
      <c r="M46">
        <v>44.505000000000003</v>
      </c>
      <c r="N46">
        <v>114.285938</v>
      </c>
      <c r="O46">
        <v>119.64649199999999</v>
      </c>
      <c r="P46">
        <v>119.72812500000001</v>
      </c>
      <c r="Q46">
        <v>21.110849999999999</v>
      </c>
      <c r="R46">
        <v>41.012422000000001</v>
      </c>
      <c r="S46">
        <v>25.532422</v>
      </c>
      <c r="T46">
        <v>0</v>
      </c>
      <c r="U46">
        <v>337.63331199999999</v>
      </c>
      <c r="V46">
        <v>20.056274999999999</v>
      </c>
      <c r="W46">
        <v>33.668331999999999</v>
      </c>
      <c r="X46">
        <v>142.47492099999999</v>
      </c>
      <c r="Y46">
        <v>0</v>
      </c>
      <c r="Z46">
        <v>6.340802</v>
      </c>
      <c r="AA46">
        <v>7.3375199999999996</v>
      </c>
      <c r="AB46">
        <v>38.226041000000002</v>
      </c>
      <c r="AC46">
        <v>18.72662</v>
      </c>
      <c r="AD46">
        <v>35.402470000000001</v>
      </c>
      <c r="AE46">
        <v>47.829867999999998</v>
      </c>
      <c r="AF46">
        <v>8.5855949999999996</v>
      </c>
      <c r="AG46">
        <v>37.715085000000002</v>
      </c>
      <c r="AH46">
        <v>147.96993399999999</v>
      </c>
      <c r="AI46">
        <v>13.547902000000001</v>
      </c>
      <c r="AJ46">
        <v>0</v>
      </c>
      <c r="AK46">
        <v>48.741973000000002</v>
      </c>
      <c r="AL46">
        <v>76.785250000000005</v>
      </c>
      <c r="AM46">
        <v>0</v>
      </c>
      <c r="AN46">
        <v>0.88839699999999999</v>
      </c>
      <c r="AO46">
        <v>27.306719999999999</v>
      </c>
      <c r="AP46">
        <v>11.154308</v>
      </c>
      <c r="AQ46">
        <v>0</v>
      </c>
      <c r="AR46">
        <v>42.724800000000002</v>
      </c>
      <c r="AS46">
        <v>29.934062999999998</v>
      </c>
      <c r="AT46">
        <v>14.509404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71.63</v>
      </c>
      <c r="BA46">
        <f t="shared" si="1"/>
        <v>2534.8860950000003</v>
      </c>
      <c r="BD46">
        <v>23.29</v>
      </c>
      <c r="BE46">
        <v>3.69</v>
      </c>
      <c r="BF46">
        <v>0.74</v>
      </c>
      <c r="BG46">
        <v>3.91</v>
      </c>
      <c r="BH46">
        <v>5.62</v>
      </c>
      <c r="BI46">
        <v>6.94</v>
      </c>
      <c r="BJ46">
        <v>3.01</v>
      </c>
      <c r="BK46">
        <v>4.2300000000000004</v>
      </c>
      <c r="BL46">
        <v>0.89</v>
      </c>
      <c r="BM46">
        <v>0</v>
      </c>
      <c r="BN46">
        <v>0.46</v>
      </c>
      <c r="BO46">
        <v>9.24</v>
      </c>
      <c r="BP46">
        <v>3.85</v>
      </c>
      <c r="BQ46">
        <v>4.2699999999999996</v>
      </c>
      <c r="BR46">
        <v>1.04</v>
      </c>
      <c r="BS46">
        <v>0.45</v>
      </c>
      <c r="BT46">
        <v>0</v>
      </c>
      <c r="BU46">
        <v>0</v>
      </c>
      <c r="BV46">
        <v>0</v>
      </c>
      <c r="BW46">
        <f t="shared" si="2"/>
        <v>71.63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208.525372</v>
      </c>
      <c r="L47">
        <v>534.27488200000005</v>
      </c>
      <c r="M47">
        <v>44.505000000000003</v>
      </c>
      <c r="N47">
        <v>114.285938</v>
      </c>
      <c r="O47">
        <v>119.64649199999999</v>
      </c>
      <c r="P47">
        <v>119.72812500000001</v>
      </c>
      <c r="Q47">
        <v>21.110849999999999</v>
      </c>
      <c r="R47">
        <v>41.012422000000001</v>
      </c>
      <c r="S47">
        <v>25.532422</v>
      </c>
      <c r="T47">
        <v>0</v>
      </c>
      <c r="U47">
        <v>337.63331199999999</v>
      </c>
      <c r="V47">
        <v>20.056274999999999</v>
      </c>
      <c r="W47">
        <v>33.668331999999999</v>
      </c>
      <c r="X47">
        <v>142.47492099999999</v>
      </c>
      <c r="Y47">
        <v>0</v>
      </c>
      <c r="Z47">
        <v>6.340802</v>
      </c>
      <c r="AA47">
        <v>13.592756</v>
      </c>
      <c r="AB47">
        <v>38.226041000000002</v>
      </c>
      <c r="AC47">
        <v>18.72662</v>
      </c>
      <c r="AD47">
        <v>35.402470000000001</v>
      </c>
      <c r="AE47">
        <v>47.829867999999998</v>
      </c>
      <c r="AF47">
        <v>8.5855949999999996</v>
      </c>
      <c r="AG47">
        <v>37.715085000000002</v>
      </c>
      <c r="AH47">
        <v>147.96993399999999</v>
      </c>
      <c r="AI47">
        <v>13.547902000000001</v>
      </c>
      <c r="AJ47">
        <v>0</v>
      </c>
      <c r="AK47">
        <v>48.741973000000002</v>
      </c>
      <c r="AL47">
        <v>76.785250000000005</v>
      </c>
      <c r="AM47">
        <v>0</v>
      </c>
      <c r="AN47">
        <v>0.88839699999999999</v>
      </c>
      <c r="AO47">
        <v>27.306719999999999</v>
      </c>
      <c r="AP47">
        <v>11.154308</v>
      </c>
      <c r="AQ47">
        <v>0</v>
      </c>
      <c r="AR47">
        <v>42.724800000000002</v>
      </c>
      <c r="AS47">
        <v>29.934062999999998</v>
      </c>
      <c r="AT47">
        <v>14.509404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71.589999999999989</v>
      </c>
      <c r="BA47">
        <f t="shared" si="1"/>
        <v>2454.026331</v>
      </c>
      <c r="BD47">
        <v>23.29</v>
      </c>
      <c r="BE47">
        <v>3.69</v>
      </c>
      <c r="BF47">
        <v>0.74</v>
      </c>
      <c r="BG47">
        <v>3.91</v>
      </c>
      <c r="BH47">
        <v>5.62</v>
      </c>
      <c r="BI47">
        <v>6.94</v>
      </c>
      <c r="BJ47">
        <v>3.01</v>
      </c>
      <c r="BK47">
        <v>4.2300000000000004</v>
      </c>
      <c r="BL47">
        <v>0.89</v>
      </c>
      <c r="BM47">
        <v>0</v>
      </c>
      <c r="BN47">
        <v>0.46</v>
      </c>
      <c r="BO47">
        <v>9.24</v>
      </c>
      <c r="BP47">
        <v>3.85</v>
      </c>
      <c r="BQ47">
        <v>4.2699999999999996</v>
      </c>
      <c r="BR47">
        <v>1.04</v>
      </c>
      <c r="BS47">
        <v>0.41</v>
      </c>
      <c r="BT47">
        <v>0</v>
      </c>
      <c r="BU47">
        <v>0</v>
      </c>
      <c r="BV47">
        <v>0</v>
      </c>
      <c r="BW47">
        <f t="shared" si="2"/>
        <v>71.589999999999989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208.525372</v>
      </c>
      <c r="L48">
        <v>534.27488200000005</v>
      </c>
      <c r="M48">
        <v>44.505000000000003</v>
      </c>
      <c r="N48">
        <v>114.285938</v>
      </c>
      <c r="O48">
        <v>119.64649199999999</v>
      </c>
      <c r="P48">
        <v>119.72812500000001</v>
      </c>
      <c r="Q48">
        <v>21.110849999999999</v>
      </c>
      <c r="R48">
        <v>41.012422000000001</v>
      </c>
      <c r="S48">
        <v>25.532422</v>
      </c>
      <c r="T48">
        <v>0</v>
      </c>
      <c r="U48">
        <v>337.63331199999999</v>
      </c>
      <c r="V48">
        <v>20.056274999999999</v>
      </c>
      <c r="W48">
        <v>33.668331999999999</v>
      </c>
      <c r="X48">
        <v>142.47492099999999</v>
      </c>
      <c r="Y48">
        <v>0</v>
      </c>
      <c r="Z48">
        <v>6.340802</v>
      </c>
      <c r="AA48">
        <v>13.592756</v>
      </c>
      <c r="AB48">
        <v>38.226041000000002</v>
      </c>
      <c r="AC48">
        <v>18.72662</v>
      </c>
      <c r="AD48">
        <v>35.402470000000001</v>
      </c>
      <c r="AE48">
        <v>47.829867999999998</v>
      </c>
      <c r="AF48">
        <v>8.5855949999999996</v>
      </c>
      <c r="AG48">
        <v>37.715085000000002</v>
      </c>
      <c r="AH48">
        <v>147.96993399999999</v>
      </c>
      <c r="AI48">
        <v>13.547902000000001</v>
      </c>
      <c r="AJ48">
        <v>0</v>
      </c>
      <c r="AK48">
        <v>48.741973000000002</v>
      </c>
      <c r="AL48">
        <v>76.785250000000005</v>
      </c>
      <c r="AM48">
        <v>0</v>
      </c>
      <c r="AN48">
        <v>0.88839699999999999</v>
      </c>
      <c r="AO48">
        <v>27.306719999999999</v>
      </c>
      <c r="AP48">
        <v>11.154308</v>
      </c>
      <c r="AQ48">
        <v>0</v>
      </c>
      <c r="AR48">
        <v>42.724800000000002</v>
      </c>
      <c r="AS48">
        <v>29.934062999999998</v>
      </c>
      <c r="AT48">
        <v>14.509404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71.589999999999989</v>
      </c>
      <c r="BA48">
        <f t="shared" si="1"/>
        <v>2454.026331</v>
      </c>
      <c r="BD48">
        <v>23.29</v>
      </c>
      <c r="BE48">
        <v>3.69</v>
      </c>
      <c r="BF48">
        <v>0.74</v>
      </c>
      <c r="BG48">
        <v>3.91</v>
      </c>
      <c r="BH48">
        <v>5.62</v>
      </c>
      <c r="BI48">
        <v>6.94</v>
      </c>
      <c r="BJ48">
        <v>3.01</v>
      </c>
      <c r="BK48">
        <v>4.2300000000000004</v>
      </c>
      <c r="BL48">
        <v>0.89</v>
      </c>
      <c r="BM48">
        <v>0</v>
      </c>
      <c r="BN48">
        <v>0.46</v>
      </c>
      <c r="BO48">
        <v>9.24</v>
      </c>
      <c r="BP48">
        <v>3.85</v>
      </c>
      <c r="BQ48">
        <v>4.2699999999999996</v>
      </c>
      <c r="BR48">
        <v>1.04</v>
      </c>
      <c r="BS48">
        <v>0.41</v>
      </c>
      <c r="BT48">
        <v>0</v>
      </c>
      <c r="BU48">
        <v>0</v>
      </c>
      <c r="BV48">
        <v>0</v>
      </c>
      <c r="BW48">
        <f t="shared" si="2"/>
        <v>71.589999999999989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208.525372</v>
      </c>
      <c r="L49">
        <v>572.97488199999998</v>
      </c>
      <c r="M49">
        <v>44.505000000000003</v>
      </c>
      <c r="N49">
        <v>114.285938</v>
      </c>
      <c r="O49">
        <v>119.64649199999999</v>
      </c>
      <c r="P49">
        <v>120.816562</v>
      </c>
      <c r="Q49">
        <v>21.110849999999999</v>
      </c>
      <c r="R49">
        <v>41.012422000000001</v>
      </c>
      <c r="S49">
        <v>25.532422</v>
      </c>
      <c r="T49">
        <v>0</v>
      </c>
      <c r="U49">
        <v>337.63331199999999</v>
      </c>
      <c r="V49">
        <v>20.056274999999999</v>
      </c>
      <c r="W49">
        <v>33.668331999999999</v>
      </c>
      <c r="X49">
        <v>142.47492099999999</v>
      </c>
      <c r="Y49">
        <v>0</v>
      </c>
      <c r="Z49">
        <v>6.340802</v>
      </c>
      <c r="AA49">
        <v>13.592756</v>
      </c>
      <c r="AB49">
        <v>25.484027000000001</v>
      </c>
      <c r="AC49">
        <v>18.72662</v>
      </c>
      <c r="AD49">
        <v>35.402470000000001</v>
      </c>
      <c r="AE49">
        <v>47.829867999999998</v>
      </c>
      <c r="AF49">
        <v>8.5855949999999996</v>
      </c>
      <c r="AG49">
        <v>37.715085000000002</v>
      </c>
      <c r="AH49">
        <v>147.96993399999999</v>
      </c>
      <c r="AI49">
        <v>13.547902000000001</v>
      </c>
      <c r="AJ49">
        <v>0</v>
      </c>
      <c r="AK49">
        <v>48.741973000000002</v>
      </c>
      <c r="AL49">
        <v>76.785250000000005</v>
      </c>
      <c r="AM49">
        <v>0</v>
      </c>
      <c r="AN49">
        <v>0.88839699999999999</v>
      </c>
      <c r="AO49">
        <v>27.306719999999999</v>
      </c>
      <c r="AP49">
        <v>11.154308</v>
      </c>
      <c r="AQ49">
        <v>0</v>
      </c>
      <c r="AR49">
        <v>42.724800000000002</v>
      </c>
      <c r="AS49">
        <v>29.934062999999998</v>
      </c>
      <c r="AT49">
        <v>14.509404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71.06</v>
      </c>
      <c r="BA49">
        <f t="shared" si="1"/>
        <v>2480.5427540000001</v>
      </c>
      <c r="BD49">
        <v>23.29</v>
      </c>
      <c r="BE49">
        <v>3.69</v>
      </c>
      <c r="BF49">
        <v>0.74</v>
      </c>
      <c r="BG49">
        <v>3.91</v>
      </c>
      <c r="BH49">
        <v>5.62</v>
      </c>
      <c r="BI49">
        <v>6.94</v>
      </c>
      <c r="BJ49">
        <v>3.01</v>
      </c>
      <c r="BK49">
        <v>3.67</v>
      </c>
      <c r="BL49">
        <v>0.89</v>
      </c>
      <c r="BM49">
        <v>0</v>
      </c>
      <c r="BN49">
        <v>0.46</v>
      </c>
      <c r="BO49">
        <v>9.24</v>
      </c>
      <c r="BP49">
        <v>3.85</v>
      </c>
      <c r="BQ49">
        <v>4.2699999999999996</v>
      </c>
      <c r="BR49">
        <v>1.04</v>
      </c>
      <c r="BS49">
        <v>0.44</v>
      </c>
      <c r="BT49">
        <v>0</v>
      </c>
      <c r="BU49">
        <v>0</v>
      </c>
      <c r="BV49">
        <v>0</v>
      </c>
      <c r="BW49">
        <f t="shared" si="2"/>
        <v>71.06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208.525372</v>
      </c>
      <c r="L50">
        <v>572.97488199999998</v>
      </c>
      <c r="M50">
        <v>44.505000000000003</v>
      </c>
      <c r="N50">
        <v>114.285938</v>
      </c>
      <c r="O50">
        <v>119.64649199999999</v>
      </c>
      <c r="P50">
        <v>120.816562</v>
      </c>
      <c r="Q50">
        <v>21.110849999999999</v>
      </c>
      <c r="R50">
        <v>41.012422000000001</v>
      </c>
      <c r="S50">
        <v>25.532422</v>
      </c>
      <c r="T50">
        <v>0</v>
      </c>
      <c r="U50">
        <v>337.63331199999999</v>
      </c>
      <c r="V50">
        <v>20.056274999999999</v>
      </c>
      <c r="W50">
        <v>33.668331999999999</v>
      </c>
      <c r="X50">
        <v>142.47492099999999</v>
      </c>
      <c r="Y50">
        <v>0</v>
      </c>
      <c r="Z50">
        <v>6.340802</v>
      </c>
      <c r="AA50">
        <v>13.592756</v>
      </c>
      <c r="AB50">
        <v>25.484027000000001</v>
      </c>
      <c r="AC50">
        <v>18.72662</v>
      </c>
      <c r="AD50">
        <v>35.402470000000001</v>
      </c>
      <c r="AE50">
        <v>47.829867999999998</v>
      </c>
      <c r="AF50">
        <v>8.5855949999999996</v>
      </c>
      <c r="AG50">
        <v>37.715085000000002</v>
      </c>
      <c r="AH50">
        <v>147.96993399999999</v>
      </c>
      <c r="AI50">
        <v>13.547902000000001</v>
      </c>
      <c r="AJ50">
        <v>0</v>
      </c>
      <c r="AK50">
        <v>48.741973000000002</v>
      </c>
      <c r="AL50">
        <v>76.785250000000005</v>
      </c>
      <c r="AM50">
        <v>0</v>
      </c>
      <c r="AN50">
        <v>0.88839699999999999</v>
      </c>
      <c r="AO50">
        <v>27.306719999999999</v>
      </c>
      <c r="AP50">
        <v>11.154308</v>
      </c>
      <c r="AQ50">
        <v>0</v>
      </c>
      <c r="AR50">
        <v>42.724800000000002</v>
      </c>
      <c r="AS50">
        <v>29.934062999999998</v>
      </c>
      <c r="AT50">
        <v>14.509404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71.06</v>
      </c>
      <c r="BA50">
        <f t="shared" si="1"/>
        <v>2480.5427540000001</v>
      </c>
      <c r="BD50">
        <v>23.29</v>
      </c>
      <c r="BE50">
        <v>3.69</v>
      </c>
      <c r="BF50">
        <v>0.74</v>
      </c>
      <c r="BG50">
        <v>3.91</v>
      </c>
      <c r="BH50">
        <v>5.62</v>
      </c>
      <c r="BI50">
        <v>6.94</v>
      </c>
      <c r="BJ50">
        <v>3.01</v>
      </c>
      <c r="BK50">
        <v>3.67</v>
      </c>
      <c r="BL50">
        <v>0.89</v>
      </c>
      <c r="BM50">
        <v>0</v>
      </c>
      <c r="BN50">
        <v>0.46</v>
      </c>
      <c r="BO50">
        <v>9.24</v>
      </c>
      <c r="BP50">
        <v>3.85</v>
      </c>
      <c r="BQ50">
        <v>4.2699999999999996</v>
      </c>
      <c r="BR50">
        <v>1.04</v>
      </c>
      <c r="BS50">
        <v>0.44</v>
      </c>
      <c r="BT50">
        <v>0</v>
      </c>
      <c r="BU50">
        <v>0</v>
      </c>
      <c r="BV50">
        <v>0</v>
      </c>
      <c r="BW50">
        <f t="shared" si="2"/>
        <v>71.06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208.525372</v>
      </c>
      <c r="L51">
        <v>572.97488199999998</v>
      </c>
      <c r="M51">
        <v>44.505000000000003</v>
      </c>
      <c r="N51">
        <v>114.285938</v>
      </c>
      <c r="O51">
        <v>119.64649199999999</v>
      </c>
      <c r="P51">
        <v>120.816562</v>
      </c>
      <c r="Q51">
        <v>21.110849999999999</v>
      </c>
      <c r="R51">
        <v>41.012422000000001</v>
      </c>
      <c r="S51">
        <v>25.532422</v>
      </c>
      <c r="T51">
        <v>0</v>
      </c>
      <c r="U51">
        <v>337.63331199999999</v>
      </c>
      <c r="V51">
        <v>20.056274999999999</v>
      </c>
      <c r="W51">
        <v>33.668331999999999</v>
      </c>
      <c r="X51">
        <v>142.47492099999999</v>
      </c>
      <c r="Y51">
        <v>0</v>
      </c>
      <c r="Z51">
        <v>6.340802</v>
      </c>
      <c r="AA51">
        <v>13.592756</v>
      </c>
      <c r="AB51">
        <v>25.484027000000001</v>
      </c>
      <c r="AC51">
        <v>18.72662</v>
      </c>
      <c r="AD51">
        <v>35.402470000000001</v>
      </c>
      <c r="AE51">
        <v>47.829867999999998</v>
      </c>
      <c r="AF51">
        <v>8.5855949999999996</v>
      </c>
      <c r="AG51">
        <v>37.715085000000002</v>
      </c>
      <c r="AH51">
        <v>147.96993399999999</v>
      </c>
      <c r="AI51">
        <v>3.0790690000000001</v>
      </c>
      <c r="AJ51">
        <v>0</v>
      </c>
      <c r="AK51">
        <v>48.741973000000002</v>
      </c>
      <c r="AL51">
        <v>76.785250000000005</v>
      </c>
      <c r="AM51">
        <v>0</v>
      </c>
      <c r="AN51">
        <v>0.88839699999999999</v>
      </c>
      <c r="AO51">
        <v>27.306719999999999</v>
      </c>
      <c r="AP51">
        <v>11.154308</v>
      </c>
      <c r="AQ51">
        <v>14.6286</v>
      </c>
      <c r="AR51">
        <v>50.735700000000001</v>
      </c>
      <c r="AS51">
        <v>29.934062999999998</v>
      </c>
      <c r="AT51">
        <v>14.509404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71.06</v>
      </c>
      <c r="BA51">
        <f t="shared" si="1"/>
        <v>2492.7134210000004</v>
      </c>
      <c r="BD51">
        <v>23.29</v>
      </c>
      <c r="BE51">
        <v>3.69</v>
      </c>
      <c r="BF51">
        <v>0.74</v>
      </c>
      <c r="BG51">
        <v>3.91</v>
      </c>
      <c r="BH51">
        <v>5.62</v>
      </c>
      <c r="BI51">
        <v>6.94</v>
      </c>
      <c r="BJ51">
        <v>3.01</v>
      </c>
      <c r="BK51">
        <v>3.67</v>
      </c>
      <c r="BL51">
        <v>0.89</v>
      </c>
      <c r="BM51">
        <v>0</v>
      </c>
      <c r="BN51">
        <v>0.46</v>
      </c>
      <c r="BO51">
        <v>9.24</v>
      </c>
      <c r="BP51">
        <v>3.85</v>
      </c>
      <c r="BQ51">
        <v>4.2699999999999996</v>
      </c>
      <c r="BR51">
        <v>1.04</v>
      </c>
      <c r="BS51">
        <v>0.44</v>
      </c>
      <c r="BT51">
        <v>0</v>
      </c>
      <c r="BU51">
        <v>0</v>
      </c>
      <c r="BV51">
        <v>0</v>
      </c>
      <c r="BW51">
        <f t="shared" si="2"/>
        <v>71.06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208.525372</v>
      </c>
      <c r="L52">
        <v>611.67488200000003</v>
      </c>
      <c r="M52">
        <v>44.505000000000003</v>
      </c>
      <c r="N52">
        <v>114.285938</v>
      </c>
      <c r="O52">
        <v>119.64649199999999</v>
      </c>
      <c r="P52">
        <v>120.816562</v>
      </c>
      <c r="Q52">
        <v>21.110849999999999</v>
      </c>
      <c r="R52">
        <v>41.012422000000001</v>
      </c>
      <c r="S52">
        <v>25.532422</v>
      </c>
      <c r="T52">
        <v>0</v>
      </c>
      <c r="U52">
        <v>337.63331199999999</v>
      </c>
      <c r="V52">
        <v>20.056274999999999</v>
      </c>
      <c r="W52">
        <v>33.668331999999999</v>
      </c>
      <c r="X52">
        <v>142.47492099999999</v>
      </c>
      <c r="Y52">
        <v>0</v>
      </c>
      <c r="Z52">
        <v>6.340802</v>
      </c>
      <c r="AA52">
        <v>13.592756</v>
      </c>
      <c r="AB52">
        <v>25.484027000000001</v>
      </c>
      <c r="AC52">
        <v>18.72662</v>
      </c>
      <c r="AD52">
        <v>35.402470000000001</v>
      </c>
      <c r="AE52">
        <v>47.829867999999998</v>
      </c>
      <c r="AF52">
        <v>8.5855949999999996</v>
      </c>
      <c r="AG52">
        <v>37.715085000000002</v>
      </c>
      <c r="AH52">
        <v>147.96993399999999</v>
      </c>
      <c r="AI52">
        <v>3.0790690000000001</v>
      </c>
      <c r="AJ52">
        <v>0</v>
      </c>
      <c r="AK52">
        <v>48.741973000000002</v>
      </c>
      <c r="AL52">
        <v>76.785250000000005</v>
      </c>
      <c r="AM52">
        <v>0</v>
      </c>
      <c r="AN52">
        <v>0.88839699999999999</v>
      </c>
      <c r="AO52">
        <v>27.306719999999999</v>
      </c>
      <c r="AP52">
        <v>11.154308</v>
      </c>
      <c r="AQ52">
        <v>14.6286</v>
      </c>
      <c r="AR52">
        <v>50.735700000000001</v>
      </c>
      <c r="AS52">
        <v>29.934062999999998</v>
      </c>
      <c r="AT52">
        <v>14.509404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71.06</v>
      </c>
      <c r="BA52">
        <f t="shared" si="1"/>
        <v>2531.4134210000002</v>
      </c>
      <c r="BD52">
        <v>23.29</v>
      </c>
      <c r="BE52">
        <v>3.69</v>
      </c>
      <c r="BF52">
        <v>0.74</v>
      </c>
      <c r="BG52">
        <v>3.91</v>
      </c>
      <c r="BH52">
        <v>5.62</v>
      </c>
      <c r="BI52">
        <v>6.94</v>
      </c>
      <c r="BJ52">
        <v>3.01</v>
      </c>
      <c r="BK52">
        <v>3.67</v>
      </c>
      <c r="BL52">
        <v>0.89</v>
      </c>
      <c r="BM52">
        <v>0</v>
      </c>
      <c r="BN52">
        <v>0.46</v>
      </c>
      <c r="BO52">
        <v>9.24</v>
      </c>
      <c r="BP52">
        <v>3.85</v>
      </c>
      <c r="BQ52">
        <v>4.2699999999999996</v>
      </c>
      <c r="BR52">
        <v>1.04</v>
      </c>
      <c r="BS52">
        <v>0.44</v>
      </c>
      <c r="BT52">
        <v>0</v>
      </c>
      <c r="BU52">
        <v>0</v>
      </c>
      <c r="BV52">
        <v>0</v>
      </c>
      <c r="BW52">
        <f t="shared" si="2"/>
        <v>71.06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208.525372</v>
      </c>
      <c r="L53">
        <v>611.67488200000003</v>
      </c>
      <c r="M53">
        <v>44.505000000000003</v>
      </c>
      <c r="N53">
        <v>114.285938</v>
      </c>
      <c r="O53">
        <v>119.64649199999999</v>
      </c>
      <c r="P53">
        <v>120.816562</v>
      </c>
      <c r="Q53">
        <v>21.110849999999999</v>
      </c>
      <c r="R53">
        <v>41.012422000000001</v>
      </c>
      <c r="S53">
        <v>25.532422</v>
      </c>
      <c r="T53">
        <v>0</v>
      </c>
      <c r="U53">
        <v>337.63331199999999</v>
      </c>
      <c r="V53">
        <v>20.056274999999999</v>
      </c>
      <c r="W53">
        <v>33.668331999999999</v>
      </c>
      <c r="X53">
        <v>142.47492099999999</v>
      </c>
      <c r="Y53">
        <v>0</v>
      </c>
      <c r="Z53">
        <v>6.340802</v>
      </c>
      <c r="AA53">
        <v>13.592756</v>
      </c>
      <c r="AB53">
        <v>25.484027000000001</v>
      </c>
      <c r="AC53">
        <v>18.72662</v>
      </c>
      <c r="AD53">
        <v>35.402470000000001</v>
      </c>
      <c r="AE53">
        <v>47.829867999999998</v>
      </c>
      <c r="AF53">
        <v>8.5855949999999996</v>
      </c>
      <c r="AG53">
        <v>37.715085000000002</v>
      </c>
      <c r="AH53">
        <v>147.96993399999999</v>
      </c>
      <c r="AI53">
        <v>3.0790690000000001</v>
      </c>
      <c r="AJ53">
        <v>0</v>
      </c>
      <c r="AK53">
        <v>48.741973000000002</v>
      </c>
      <c r="AL53">
        <v>76.785250000000005</v>
      </c>
      <c r="AM53">
        <v>0</v>
      </c>
      <c r="AN53">
        <v>0.88839699999999999</v>
      </c>
      <c r="AO53">
        <v>27.306719999999999</v>
      </c>
      <c r="AP53">
        <v>11.154308</v>
      </c>
      <c r="AQ53">
        <v>0</v>
      </c>
      <c r="AR53">
        <v>50.735700000000001</v>
      </c>
      <c r="AS53">
        <v>29.934062999999998</v>
      </c>
      <c r="AT53">
        <v>14.509404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71.06</v>
      </c>
      <c r="BA53">
        <f t="shared" si="1"/>
        <v>2516.7848210000002</v>
      </c>
      <c r="BD53">
        <v>23.29</v>
      </c>
      <c r="BE53">
        <v>3.69</v>
      </c>
      <c r="BF53">
        <v>0.74</v>
      </c>
      <c r="BG53">
        <v>3.91</v>
      </c>
      <c r="BH53">
        <v>5.62</v>
      </c>
      <c r="BI53">
        <v>6.94</v>
      </c>
      <c r="BJ53">
        <v>3.01</v>
      </c>
      <c r="BK53">
        <v>3.67</v>
      </c>
      <c r="BL53">
        <v>0.89</v>
      </c>
      <c r="BM53">
        <v>0</v>
      </c>
      <c r="BN53">
        <v>0.46</v>
      </c>
      <c r="BO53">
        <v>9.24</v>
      </c>
      <c r="BP53">
        <v>3.85</v>
      </c>
      <c r="BQ53">
        <v>4.2699999999999996</v>
      </c>
      <c r="BR53">
        <v>1.04</v>
      </c>
      <c r="BS53">
        <v>0.44</v>
      </c>
      <c r="BT53">
        <v>0</v>
      </c>
      <c r="BU53">
        <v>0</v>
      </c>
      <c r="BV53">
        <v>0</v>
      </c>
      <c r="BW53">
        <f t="shared" si="2"/>
        <v>71.06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208.525372</v>
      </c>
      <c r="L54">
        <v>611.67488200000003</v>
      </c>
      <c r="M54">
        <v>44.505000000000003</v>
      </c>
      <c r="N54">
        <v>114.285938</v>
      </c>
      <c r="O54">
        <v>119.64649199999999</v>
      </c>
      <c r="P54">
        <v>120.816562</v>
      </c>
      <c r="Q54">
        <v>21.110849999999999</v>
      </c>
      <c r="R54">
        <v>41.012422000000001</v>
      </c>
      <c r="S54">
        <v>25.532422</v>
      </c>
      <c r="T54">
        <v>0</v>
      </c>
      <c r="U54">
        <v>337.63331199999999</v>
      </c>
      <c r="V54">
        <v>20.056274999999999</v>
      </c>
      <c r="W54">
        <v>33.668331999999999</v>
      </c>
      <c r="X54">
        <v>142.47492099999999</v>
      </c>
      <c r="Y54">
        <v>0</v>
      </c>
      <c r="Z54">
        <v>6.340802</v>
      </c>
      <c r="AA54">
        <v>13.592756</v>
      </c>
      <c r="AB54">
        <v>25.484027000000001</v>
      </c>
      <c r="AC54">
        <v>18.72662</v>
      </c>
      <c r="AD54">
        <v>35.402470000000001</v>
      </c>
      <c r="AE54">
        <v>47.829867999999998</v>
      </c>
      <c r="AF54">
        <v>8.5855949999999996</v>
      </c>
      <c r="AG54">
        <v>37.715085000000002</v>
      </c>
      <c r="AH54">
        <v>147.96993399999999</v>
      </c>
      <c r="AI54">
        <v>3.0790690000000001</v>
      </c>
      <c r="AJ54">
        <v>0</v>
      </c>
      <c r="AK54">
        <v>48.741973000000002</v>
      </c>
      <c r="AL54">
        <v>76.785250000000005</v>
      </c>
      <c r="AM54">
        <v>0</v>
      </c>
      <c r="AN54">
        <v>0.88839699999999999</v>
      </c>
      <c r="AO54">
        <v>27.306719999999999</v>
      </c>
      <c r="AP54">
        <v>11.154308</v>
      </c>
      <c r="AQ54">
        <v>0</v>
      </c>
      <c r="AR54">
        <v>50.735700000000001</v>
      </c>
      <c r="AS54">
        <v>29.934062999999998</v>
      </c>
      <c r="AT54">
        <v>14.509404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70.899999999999991</v>
      </c>
      <c r="BA54">
        <f t="shared" si="1"/>
        <v>2516.6248210000003</v>
      </c>
      <c r="BD54">
        <v>23.29</v>
      </c>
      <c r="BE54">
        <v>3.69</v>
      </c>
      <c r="BF54">
        <v>0.74</v>
      </c>
      <c r="BG54">
        <v>3.91</v>
      </c>
      <c r="BH54">
        <v>5.62</v>
      </c>
      <c r="BI54">
        <v>6.94</v>
      </c>
      <c r="BJ54">
        <v>3.01</v>
      </c>
      <c r="BK54">
        <v>3.55</v>
      </c>
      <c r="BL54">
        <v>0.85</v>
      </c>
      <c r="BM54">
        <v>0</v>
      </c>
      <c r="BN54">
        <v>0.46</v>
      </c>
      <c r="BO54">
        <v>9.24</v>
      </c>
      <c r="BP54">
        <v>3.85</v>
      </c>
      <c r="BQ54">
        <v>4.2699999999999996</v>
      </c>
      <c r="BR54">
        <v>1.04</v>
      </c>
      <c r="BS54">
        <v>0.44</v>
      </c>
      <c r="BT54">
        <v>0</v>
      </c>
      <c r="BU54">
        <v>0</v>
      </c>
      <c r="BV54">
        <v>0</v>
      </c>
      <c r="BW54">
        <f t="shared" si="2"/>
        <v>70.899999999999991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208.525372</v>
      </c>
      <c r="L55">
        <v>432.44579700000003</v>
      </c>
      <c r="M55">
        <v>44.505000000000003</v>
      </c>
      <c r="N55">
        <v>114.285938</v>
      </c>
      <c r="O55">
        <v>119.64649199999999</v>
      </c>
      <c r="P55">
        <v>120.816562</v>
      </c>
      <c r="Q55">
        <v>21.110849999999999</v>
      </c>
      <c r="R55">
        <v>41.012422000000001</v>
      </c>
      <c r="S55">
        <v>25.532422</v>
      </c>
      <c r="T55">
        <v>0</v>
      </c>
      <c r="U55">
        <v>337.63331199999999</v>
      </c>
      <c r="V55">
        <v>20.056274999999999</v>
      </c>
      <c r="W55">
        <v>33.668331999999999</v>
      </c>
      <c r="X55">
        <v>142.47492099999999</v>
      </c>
      <c r="Y55">
        <v>0</v>
      </c>
      <c r="Z55">
        <v>6.340802</v>
      </c>
      <c r="AA55">
        <v>13.592756</v>
      </c>
      <c r="AB55">
        <v>25.484027000000001</v>
      </c>
      <c r="AC55">
        <v>18.72662</v>
      </c>
      <c r="AD55">
        <v>35.402470000000001</v>
      </c>
      <c r="AE55">
        <v>47.829867999999998</v>
      </c>
      <c r="AF55">
        <v>8.5855949999999996</v>
      </c>
      <c r="AG55">
        <v>37.715085000000002</v>
      </c>
      <c r="AH55">
        <v>147.96993399999999</v>
      </c>
      <c r="AI55">
        <v>3.0790690000000001</v>
      </c>
      <c r="AJ55">
        <v>0</v>
      </c>
      <c r="AK55">
        <v>48.741973000000002</v>
      </c>
      <c r="AL55">
        <v>76.785250000000005</v>
      </c>
      <c r="AM55">
        <v>0</v>
      </c>
      <c r="AN55">
        <v>0.88839699999999999</v>
      </c>
      <c r="AO55">
        <v>27.306719999999999</v>
      </c>
      <c r="AP55">
        <v>11.154308</v>
      </c>
      <c r="AQ55">
        <v>0</v>
      </c>
      <c r="AR55">
        <v>42.724800000000002</v>
      </c>
      <c r="AS55">
        <v>29.934062999999998</v>
      </c>
      <c r="AT55">
        <v>14.509404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71.3</v>
      </c>
      <c r="BA55">
        <f t="shared" si="1"/>
        <v>2329.7848360000003</v>
      </c>
      <c r="BD55">
        <v>23.29</v>
      </c>
      <c r="BE55">
        <v>3.69</v>
      </c>
      <c r="BF55">
        <v>0.74</v>
      </c>
      <c r="BG55">
        <v>3.91</v>
      </c>
      <c r="BH55">
        <v>5.62</v>
      </c>
      <c r="BI55">
        <v>6.94</v>
      </c>
      <c r="BJ55">
        <v>3.01</v>
      </c>
      <c r="BK55">
        <v>3.95</v>
      </c>
      <c r="BL55">
        <v>0.85</v>
      </c>
      <c r="BM55">
        <v>0</v>
      </c>
      <c r="BN55">
        <v>0.46</v>
      </c>
      <c r="BO55">
        <v>9.24</v>
      </c>
      <c r="BP55">
        <v>3.85</v>
      </c>
      <c r="BQ55">
        <v>4.2699999999999996</v>
      </c>
      <c r="BR55">
        <v>1.04</v>
      </c>
      <c r="BS55">
        <v>0.44</v>
      </c>
      <c r="BT55">
        <v>0</v>
      </c>
      <c r="BU55">
        <v>0</v>
      </c>
      <c r="BV55">
        <v>0</v>
      </c>
      <c r="BW55">
        <f t="shared" si="2"/>
        <v>71.3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208.525372</v>
      </c>
      <c r="L56">
        <v>432.44579700000003</v>
      </c>
      <c r="M56">
        <v>44.505000000000003</v>
      </c>
      <c r="N56">
        <v>114.285938</v>
      </c>
      <c r="O56">
        <v>119.64649199999999</v>
      </c>
      <c r="P56">
        <v>120.816562</v>
      </c>
      <c r="Q56">
        <v>21.110849999999999</v>
      </c>
      <c r="R56">
        <v>41.012422000000001</v>
      </c>
      <c r="S56">
        <v>25.532422</v>
      </c>
      <c r="T56">
        <v>0</v>
      </c>
      <c r="U56">
        <v>337.63331199999999</v>
      </c>
      <c r="V56">
        <v>20.056274999999999</v>
      </c>
      <c r="W56">
        <v>33.668331999999999</v>
      </c>
      <c r="X56">
        <v>142.47492099999999</v>
      </c>
      <c r="Y56">
        <v>0</v>
      </c>
      <c r="Z56">
        <v>6.340802</v>
      </c>
      <c r="AA56">
        <v>13.592756</v>
      </c>
      <c r="AB56">
        <v>25.484027000000001</v>
      </c>
      <c r="AC56">
        <v>18.72662</v>
      </c>
      <c r="AD56">
        <v>35.402470000000001</v>
      </c>
      <c r="AE56">
        <v>47.829867999999998</v>
      </c>
      <c r="AF56">
        <v>8.5855949999999996</v>
      </c>
      <c r="AG56">
        <v>37.715085000000002</v>
      </c>
      <c r="AH56">
        <v>147.96993399999999</v>
      </c>
      <c r="AI56">
        <v>3.0790690000000001</v>
      </c>
      <c r="AJ56">
        <v>0</v>
      </c>
      <c r="AK56">
        <v>48.741973000000002</v>
      </c>
      <c r="AL56">
        <v>76.785250000000005</v>
      </c>
      <c r="AM56">
        <v>0</v>
      </c>
      <c r="AN56">
        <v>0.88839699999999999</v>
      </c>
      <c r="AO56">
        <v>27.306719999999999</v>
      </c>
      <c r="AP56">
        <v>11.154308</v>
      </c>
      <c r="AQ56">
        <v>0</v>
      </c>
      <c r="AR56">
        <v>42.724800000000002</v>
      </c>
      <c r="AS56">
        <v>29.934062999999998</v>
      </c>
      <c r="AT56">
        <v>14.509404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71.3</v>
      </c>
      <c r="BA56">
        <f t="shared" si="1"/>
        <v>2329.7848360000003</v>
      </c>
      <c r="BD56">
        <v>23.29</v>
      </c>
      <c r="BE56">
        <v>3.69</v>
      </c>
      <c r="BF56">
        <v>0.74</v>
      </c>
      <c r="BG56">
        <v>3.91</v>
      </c>
      <c r="BH56">
        <v>5.62</v>
      </c>
      <c r="BI56">
        <v>6.94</v>
      </c>
      <c r="BJ56">
        <v>3.01</v>
      </c>
      <c r="BK56">
        <v>3.95</v>
      </c>
      <c r="BL56">
        <v>0.85</v>
      </c>
      <c r="BM56">
        <v>0</v>
      </c>
      <c r="BN56">
        <v>0.46</v>
      </c>
      <c r="BO56">
        <v>9.24</v>
      </c>
      <c r="BP56">
        <v>3.85</v>
      </c>
      <c r="BQ56">
        <v>4.2699999999999996</v>
      </c>
      <c r="BR56">
        <v>1.04</v>
      </c>
      <c r="BS56">
        <v>0.44</v>
      </c>
      <c r="BT56">
        <v>0</v>
      </c>
      <c r="BU56">
        <v>0</v>
      </c>
      <c r="BV56">
        <v>0</v>
      </c>
      <c r="BW56">
        <f t="shared" si="2"/>
        <v>71.3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208.525372</v>
      </c>
      <c r="L57">
        <v>524.59988199999998</v>
      </c>
      <c r="M57">
        <v>44.505000000000003</v>
      </c>
      <c r="N57">
        <v>114.285938</v>
      </c>
      <c r="O57">
        <v>119.64649199999999</v>
      </c>
      <c r="P57">
        <v>120.816562</v>
      </c>
      <c r="Q57">
        <v>21.110849999999999</v>
      </c>
      <c r="R57">
        <v>41.012422000000001</v>
      </c>
      <c r="S57">
        <v>25.532422</v>
      </c>
      <c r="T57">
        <v>0</v>
      </c>
      <c r="U57">
        <v>337.63331199999999</v>
      </c>
      <c r="V57">
        <v>20.056274999999999</v>
      </c>
      <c r="W57">
        <v>33.668331999999999</v>
      </c>
      <c r="X57">
        <v>142.47492099999999</v>
      </c>
      <c r="Y57">
        <v>0</v>
      </c>
      <c r="Z57">
        <v>6.340802</v>
      </c>
      <c r="AA57">
        <v>0</v>
      </c>
      <c r="AB57">
        <v>25.484027000000001</v>
      </c>
      <c r="AC57">
        <v>18.72662</v>
      </c>
      <c r="AD57">
        <v>35.402470000000001</v>
      </c>
      <c r="AE57">
        <v>47.829867999999998</v>
      </c>
      <c r="AF57">
        <v>8.5855949999999996</v>
      </c>
      <c r="AG57">
        <v>37.715085000000002</v>
      </c>
      <c r="AH57">
        <v>147.96993399999999</v>
      </c>
      <c r="AI57">
        <v>3.0790690000000001</v>
      </c>
      <c r="AJ57">
        <v>0</v>
      </c>
      <c r="AK57">
        <v>48.741973000000002</v>
      </c>
      <c r="AL57">
        <v>76.785250000000005</v>
      </c>
      <c r="AM57">
        <v>0</v>
      </c>
      <c r="AN57">
        <v>0.88839699999999999</v>
      </c>
      <c r="AO57">
        <v>27.306719999999999</v>
      </c>
      <c r="AP57">
        <v>11.154308</v>
      </c>
      <c r="AQ57">
        <v>0</v>
      </c>
      <c r="AR57">
        <v>42.724800000000002</v>
      </c>
      <c r="AS57">
        <v>29.934062999999998</v>
      </c>
      <c r="AT57">
        <v>14.306908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71.25</v>
      </c>
      <c r="BA57">
        <f t="shared" si="1"/>
        <v>2408.0936690000003</v>
      </c>
      <c r="BD57">
        <v>23.29</v>
      </c>
      <c r="BE57">
        <v>3.69</v>
      </c>
      <c r="BF57">
        <v>0.68</v>
      </c>
      <c r="BG57">
        <v>3.91</v>
      </c>
      <c r="BH57">
        <v>5.62</v>
      </c>
      <c r="BI57">
        <v>6.94</v>
      </c>
      <c r="BJ57">
        <v>3.01</v>
      </c>
      <c r="BK57">
        <v>3.95</v>
      </c>
      <c r="BL57">
        <v>0.85</v>
      </c>
      <c r="BM57">
        <v>0</v>
      </c>
      <c r="BN57">
        <v>0.46</v>
      </c>
      <c r="BO57">
        <v>9.24</v>
      </c>
      <c r="BP57">
        <v>3.85</v>
      </c>
      <c r="BQ57">
        <v>4.2699999999999996</v>
      </c>
      <c r="BR57">
        <v>1.04</v>
      </c>
      <c r="BS57">
        <v>0.45</v>
      </c>
      <c r="BT57">
        <v>0</v>
      </c>
      <c r="BU57">
        <v>0</v>
      </c>
      <c r="BV57">
        <v>0</v>
      </c>
      <c r="BW57">
        <f t="shared" si="2"/>
        <v>71.25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208.525372</v>
      </c>
      <c r="L58">
        <v>621.34988199999998</v>
      </c>
      <c r="M58">
        <v>44.505000000000003</v>
      </c>
      <c r="N58">
        <v>114.285938</v>
      </c>
      <c r="O58">
        <v>119.64649199999999</v>
      </c>
      <c r="P58">
        <v>120.816562</v>
      </c>
      <c r="Q58">
        <v>21.110849999999999</v>
      </c>
      <c r="R58">
        <v>41.012422000000001</v>
      </c>
      <c r="S58">
        <v>25.532422</v>
      </c>
      <c r="T58">
        <v>0</v>
      </c>
      <c r="U58">
        <v>337.63331199999999</v>
      </c>
      <c r="V58">
        <v>20.056274999999999</v>
      </c>
      <c r="W58">
        <v>33.668331999999999</v>
      </c>
      <c r="X58">
        <v>142.47492099999999</v>
      </c>
      <c r="Y58">
        <v>0</v>
      </c>
      <c r="Z58">
        <v>6.340802</v>
      </c>
      <c r="AA58">
        <v>0</v>
      </c>
      <c r="AB58">
        <v>25.484027000000001</v>
      </c>
      <c r="AC58">
        <v>18.72662</v>
      </c>
      <c r="AD58">
        <v>35.402470000000001</v>
      </c>
      <c r="AE58">
        <v>47.829867999999998</v>
      </c>
      <c r="AF58">
        <v>8.5855949999999996</v>
      </c>
      <c r="AG58">
        <v>37.715085000000002</v>
      </c>
      <c r="AH58">
        <v>147.96993399999999</v>
      </c>
      <c r="AI58">
        <v>3.0790690000000001</v>
      </c>
      <c r="AJ58">
        <v>0</v>
      </c>
      <c r="AK58">
        <v>48.741973000000002</v>
      </c>
      <c r="AL58">
        <v>76.785250000000005</v>
      </c>
      <c r="AM58">
        <v>0</v>
      </c>
      <c r="AN58">
        <v>0.88839699999999999</v>
      </c>
      <c r="AO58">
        <v>27.306719999999999</v>
      </c>
      <c r="AP58">
        <v>11.154308</v>
      </c>
      <c r="AQ58">
        <v>0</v>
      </c>
      <c r="AR58">
        <v>42.724800000000002</v>
      </c>
      <c r="AS58">
        <v>29.934062999999998</v>
      </c>
      <c r="AT58">
        <v>14.509404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71.25</v>
      </c>
      <c r="BA58">
        <f t="shared" si="1"/>
        <v>2505.0461650000002</v>
      </c>
      <c r="BD58">
        <v>23.29</v>
      </c>
      <c r="BE58">
        <v>3.69</v>
      </c>
      <c r="BF58">
        <v>0.68</v>
      </c>
      <c r="BG58">
        <v>3.91</v>
      </c>
      <c r="BH58">
        <v>5.62</v>
      </c>
      <c r="BI58">
        <v>6.94</v>
      </c>
      <c r="BJ58">
        <v>3.01</v>
      </c>
      <c r="BK58">
        <v>3.95</v>
      </c>
      <c r="BL58">
        <v>0.85</v>
      </c>
      <c r="BM58">
        <v>0</v>
      </c>
      <c r="BN58">
        <v>0.46</v>
      </c>
      <c r="BO58">
        <v>9.24</v>
      </c>
      <c r="BP58">
        <v>3.85</v>
      </c>
      <c r="BQ58">
        <v>4.2699999999999996</v>
      </c>
      <c r="BR58">
        <v>1.04</v>
      </c>
      <c r="BS58">
        <v>0.45</v>
      </c>
      <c r="BT58">
        <v>0</v>
      </c>
      <c r="BU58">
        <v>0</v>
      </c>
      <c r="BV58">
        <v>0</v>
      </c>
      <c r="BW58">
        <f t="shared" si="2"/>
        <v>71.25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208.525372</v>
      </c>
      <c r="L59">
        <v>631.92272200000002</v>
      </c>
      <c r="M59">
        <v>44.505000000000003</v>
      </c>
      <c r="N59">
        <v>114.285938</v>
      </c>
      <c r="O59">
        <v>119.64649199999999</v>
      </c>
      <c r="P59">
        <v>120.816562</v>
      </c>
      <c r="Q59">
        <v>21.110849999999999</v>
      </c>
      <c r="R59">
        <v>41.012422000000001</v>
      </c>
      <c r="S59">
        <v>25.532422</v>
      </c>
      <c r="T59">
        <v>0</v>
      </c>
      <c r="U59">
        <v>337.63331199999999</v>
      </c>
      <c r="V59">
        <v>20.056274999999999</v>
      </c>
      <c r="W59">
        <v>33.668331999999999</v>
      </c>
      <c r="X59">
        <v>142.47492099999999</v>
      </c>
      <c r="Y59">
        <v>0</v>
      </c>
      <c r="Z59">
        <v>12.681603000000001</v>
      </c>
      <c r="AA59">
        <v>0</v>
      </c>
      <c r="AB59">
        <v>25.484027000000001</v>
      </c>
      <c r="AC59">
        <v>18.72662</v>
      </c>
      <c r="AD59">
        <v>35.402470000000001</v>
      </c>
      <c r="AE59">
        <v>47.829867999999998</v>
      </c>
      <c r="AF59">
        <v>8.5855949999999996</v>
      </c>
      <c r="AG59">
        <v>37.715085000000002</v>
      </c>
      <c r="AH59">
        <v>147.96993399999999</v>
      </c>
      <c r="AI59">
        <v>3.0790690000000001</v>
      </c>
      <c r="AJ59">
        <v>0</v>
      </c>
      <c r="AK59">
        <v>48.741973000000002</v>
      </c>
      <c r="AL59">
        <v>76.785250000000005</v>
      </c>
      <c r="AM59">
        <v>0</v>
      </c>
      <c r="AN59">
        <v>0.88839699999999999</v>
      </c>
      <c r="AO59">
        <v>27.306719999999999</v>
      </c>
      <c r="AP59">
        <v>11.154308</v>
      </c>
      <c r="AQ59">
        <v>0</v>
      </c>
      <c r="AR59">
        <v>42.724800000000002</v>
      </c>
      <c r="AS59">
        <v>29.934062999999998</v>
      </c>
      <c r="AT59">
        <v>14.509404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71.25</v>
      </c>
      <c r="BA59">
        <f t="shared" si="1"/>
        <v>2521.9598060000003</v>
      </c>
      <c r="BD59">
        <v>23.29</v>
      </c>
      <c r="BE59">
        <v>3.69</v>
      </c>
      <c r="BF59">
        <v>0.68</v>
      </c>
      <c r="BG59">
        <v>3.91</v>
      </c>
      <c r="BH59">
        <v>5.62</v>
      </c>
      <c r="BI59">
        <v>6.94</v>
      </c>
      <c r="BJ59">
        <v>3.01</v>
      </c>
      <c r="BK59">
        <v>3.95</v>
      </c>
      <c r="BL59">
        <v>0.85</v>
      </c>
      <c r="BM59">
        <v>0</v>
      </c>
      <c r="BN59">
        <v>0.46</v>
      </c>
      <c r="BO59">
        <v>9.24</v>
      </c>
      <c r="BP59">
        <v>3.85</v>
      </c>
      <c r="BQ59">
        <v>4.2699999999999996</v>
      </c>
      <c r="BR59">
        <v>1.04</v>
      </c>
      <c r="BS59">
        <v>0.45</v>
      </c>
      <c r="BT59">
        <v>0</v>
      </c>
      <c r="BU59">
        <v>0</v>
      </c>
      <c r="BV59">
        <v>0</v>
      </c>
      <c r="BW59">
        <f t="shared" si="2"/>
        <v>71.25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208.525372</v>
      </c>
      <c r="L60">
        <v>631.92272200000002</v>
      </c>
      <c r="M60">
        <v>44.505000000000003</v>
      </c>
      <c r="N60">
        <v>114.285938</v>
      </c>
      <c r="O60">
        <v>119.64649199999999</v>
      </c>
      <c r="P60">
        <v>120.816562</v>
      </c>
      <c r="Q60">
        <v>21.110849999999999</v>
      </c>
      <c r="R60">
        <v>41.012422000000001</v>
      </c>
      <c r="S60">
        <v>25.532422</v>
      </c>
      <c r="T60">
        <v>0</v>
      </c>
      <c r="U60">
        <v>337.63331199999999</v>
      </c>
      <c r="V60">
        <v>20.056274999999999</v>
      </c>
      <c r="W60">
        <v>33.668331999999999</v>
      </c>
      <c r="X60">
        <v>142.47492099999999</v>
      </c>
      <c r="Y60">
        <v>0</v>
      </c>
      <c r="Z60">
        <v>12.681603000000001</v>
      </c>
      <c r="AA60">
        <v>0</v>
      </c>
      <c r="AB60">
        <v>25.484027000000001</v>
      </c>
      <c r="AC60">
        <v>18.72662</v>
      </c>
      <c r="AD60">
        <v>35.402470000000001</v>
      </c>
      <c r="AE60">
        <v>47.829867999999998</v>
      </c>
      <c r="AF60">
        <v>8.5855949999999996</v>
      </c>
      <c r="AG60">
        <v>37.715085000000002</v>
      </c>
      <c r="AH60">
        <v>147.96993399999999</v>
      </c>
      <c r="AI60">
        <v>3.0790690000000001</v>
      </c>
      <c r="AJ60">
        <v>0</v>
      </c>
      <c r="AK60">
        <v>48.741973000000002</v>
      </c>
      <c r="AL60">
        <v>76.785250000000005</v>
      </c>
      <c r="AM60">
        <v>0</v>
      </c>
      <c r="AN60">
        <v>0.88839699999999999</v>
      </c>
      <c r="AO60">
        <v>27.306719999999999</v>
      </c>
      <c r="AP60">
        <v>11.154308</v>
      </c>
      <c r="AQ60">
        <v>0</v>
      </c>
      <c r="AR60">
        <v>42.724800000000002</v>
      </c>
      <c r="AS60">
        <v>29.934062999999998</v>
      </c>
      <c r="AT60">
        <v>14.509404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71.25</v>
      </c>
      <c r="BA60">
        <f t="shared" si="1"/>
        <v>2521.9598060000003</v>
      </c>
      <c r="BD60">
        <v>23.29</v>
      </c>
      <c r="BE60">
        <v>3.69</v>
      </c>
      <c r="BF60">
        <v>0.68</v>
      </c>
      <c r="BG60">
        <v>3.91</v>
      </c>
      <c r="BH60">
        <v>5.62</v>
      </c>
      <c r="BI60">
        <v>6.94</v>
      </c>
      <c r="BJ60">
        <v>3.01</v>
      </c>
      <c r="BK60">
        <v>3.95</v>
      </c>
      <c r="BL60">
        <v>0.85</v>
      </c>
      <c r="BM60">
        <v>0</v>
      </c>
      <c r="BN60">
        <v>0.46</v>
      </c>
      <c r="BO60">
        <v>9.24</v>
      </c>
      <c r="BP60">
        <v>3.85</v>
      </c>
      <c r="BQ60">
        <v>4.2699999999999996</v>
      </c>
      <c r="BR60">
        <v>1.04</v>
      </c>
      <c r="BS60">
        <v>0.45</v>
      </c>
      <c r="BT60">
        <v>0</v>
      </c>
      <c r="BU60">
        <v>0</v>
      </c>
      <c r="BV60">
        <v>0</v>
      </c>
      <c r="BW60">
        <f t="shared" si="2"/>
        <v>71.25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208.525372</v>
      </c>
      <c r="L61">
        <v>631.92272200000002</v>
      </c>
      <c r="M61">
        <v>44.505000000000003</v>
      </c>
      <c r="N61">
        <v>114.285938</v>
      </c>
      <c r="O61">
        <v>119.64649199999999</v>
      </c>
      <c r="P61">
        <v>120.816562</v>
      </c>
      <c r="Q61">
        <v>21.110849999999999</v>
      </c>
      <c r="R61">
        <v>41.012422000000001</v>
      </c>
      <c r="S61">
        <v>25.532422</v>
      </c>
      <c r="T61">
        <v>0</v>
      </c>
      <c r="U61">
        <v>337.63331199999999</v>
      </c>
      <c r="V61">
        <v>20.056274999999999</v>
      </c>
      <c r="W61">
        <v>33.668331999999999</v>
      </c>
      <c r="X61">
        <v>142.47492099999999</v>
      </c>
      <c r="Y61">
        <v>0</v>
      </c>
      <c r="Z61">
        <v>12.681603000000001</v>
      </c>
      <c r="AA61">
        <v>0</v>
      </c>
      <c r="AB61">
        <v>25.484027000000001</v>
      </c>
      <c r="AC61">
        <v>18.72662</v>
      </c>
      <c r="AD61">
        <v>35.402470000000001</v>
      </c>
      <c r="AE61">
        <v>47.829867999999998</v>
      </c>
      <c r="AF61">
        <v>8.5855949999999996</v>
      </c>
      <c r="AG61">
        <v>37.715085000000002</v>
      </c>
      <c r="AH61">
        <v>147.96993399999999</v>
      </c>
      <c r="AI61">
        <v>3.0790690000000001</v>
      </c>
      <c r="AJ61">
        <v>0</v>
      </c>
      <c r="AK61">
        <v>48.741973000000002</v>
      </c>
      <c r="AL61">
        <v>76.785250000000005</v>
      </c>
      <c r="AM61">
        <v>0</v>
      </c>
      <c r="AN61">
        <v>0.88839699999999999</v>
      </c>
      <c r="AO61">
        <v>27.306719999999999</v>
      </c>
      <c r="AP61">
        <v>11.154308</v>
      </c>
      <c r="AQ61">
        <v>0</v>
      </c>
      <c r="AR61">
        <v>25.634879999999999</v>
      </c>
      <c r="AS61">
        <v>26.029620000000001</v>
      </c>
      <c r="AT61">
        <v>14.509404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71.25</v>
      </c>
      <c r="BA61">
        <f t="shared" si="1"/>
        <v>2500.9654430000001</v>
      </c>
      <c r="BD61">
        <v>23.29</v>
      </c>
      <c r="BE61">
        <v>3.69</v>
      </c>
      <c r="BF61">
        <v>0.68</v>
      </c>
      <c r="BG61">
        <v>3.91</v>
      </c>
      <c r="BH61">
        <v>5.62</v>
      </c>
      <c r="BI61">
        <v>6.94</v>
      </c>
      <c r="BJ61">
        <v>3.01</v>
      </c>
      <c r="BK61">
        <v>3.95</v>
      </c>
      <c r="BL61">
        <v>0.85</v>
      </c>
      <c r="BM61">
        <v>0</v>
      </c>
      <c r="BN61">
        <v>0.46</v>
      </c>
      <c r="BO61">
        <v>9.24</v>
      </c>
      <c r="BP61">
        <v>3.85</v>
      </c>
      <c r="BQ61">
        <v>4.2699999999999996</v>
      </c>
      <c r="BR61">
        <v>1.04</v>
      </c>
      <c r="BS61">
        <v>0.45</v>
      </c>
      <c r="BT61">
        <v>0</v>
      </c>
      <c r="BU61">
        <v>0</v>
      </c>
      <c r="BV61">
        <v>0</v>
      </c>
      <c r="BW61">
        <f t="shared" si="2"/>
        <v>71.25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208.525372</v>
      </c>
      <c r="L62">
        <v>631.92272200000002</v>
      </c>
      <c r="M62">
        <v>44.505000000000003</v>
      </c>
      <c r="N62">
        <v>114.285938</v>
      </c>
      <c r="O62">
        <v>119.64649199999999</v>
      </c>
      <c r="P62">
        <v>120.816562</v>
      </c>
      <c r="Q62">
        <v>21.110849999999999</v>
      </c>
      <c r="R62">
        <v>41.012422000000001</v>
      </c>
      <c r="S62">
        <v>25.532422</v>
      </c>
      <c r="T62">
        <v>0</v>
      </c>
      <c r="U62">
        <v>337.63331199999999</v>
      </c>
      <c r="V62">
        <v>20.056274999999999</v>
      </c>
      <c r="W62">
        <v>33.668331999999999</v>
      </c>
      <c r="X62">
        <v>142.47492099999999</v>
      </c>
      <c r="Y62">
        <v>0</v>
      </c>
      <c r="Z62">
        <v>12.681603000000001</v>
      </c>
      <c r="AA62">
        <v>0</v>
      </c>
      <c r="AB62">
        <v>25.484027000000001</v>
      </c>
      <c r="AC62">
        <v>18.72662</v>
      </c>
      <c r="AD62">
        <v>35.402470000000001</v>
      </c>
      <c r="AE62">
        <v>47.829867999999998</v>
      </c>
      <c r="AF62">
        <v>8.5855949999999996</v>
      </c>
      <c r="AG62">
        <v>37.715085000000002</v>
      </c>
      <c r="AH62">
        <v>147.96993399999999</v>
      </c>
      <c r="AI62">
        <v>3.0790690000000001</v>
      </c>
      <c r="AJ62">
        <v>0</v>
      </c>
      <c r="AK62">
        <v>48.741973000000002</v>
      </c>
      <c r="AL62">
        <v>76.785250000000005</v>
      </c>
      <c r="AM62">
        <v>0</v>
      </c>
      <c r="AN62">
        <v>0.88839699999999999</v>
      </c>
      <c r="AO62">
        <v>27.306719999999999</v>
      </c>
      <c r="AP62">
        <v>11.154308</v>
      </c>
      <c r="AQ62">
        <v>0</v>
      </c>
      <c r="AR62">
        <v>25.634879999999999</v>
      </c>
      <c r="AS62">
        <v>26.029620000000001</v>
      </c>
      <c r="AT62">
        <v>14.509404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71.149999999999991</v>
      </c>
      <c r="BA62">
        <f t="shared" si="1"/>
        <v>2500.8654430000001</v>
      </c>
      <c r="BD62">
        <v>23.29</v>
      </c>
      <c r="BE62">
        <v>3.69</v>
      </c>
      <c r="BF62">
        <v>0.68</v>
      </c>
      <c r="BG62">
        <v>3.91</v>
      </c>
      <c r="BH62">
        <v>5.62</v>
      </c>
      <c r="BI62">
        <v>6.94</v>
      </c>
      <c r="BJ62">
        <v>3.01</v>
      </c>
      <c r="BK62">
        <v>3.87</v>
      </c>
      <c r="BL62">
        <v>0.83</v>
      </c>
      <c r="BM62">
        <v>0</v>
      </c>
      <c r="BN62">
        <v>0.46</v>
      </c>
      <c r="BO62">
        <v>9.24</v>
      </c>
      <c r="BP62">
        <v>3.85</v>
      </c>
      <c r="BQ62">
        <v>4.2699999999999996</v>
      </c>
      <c r="BR62">
        <v>1.04</v>
      </c>
      <c r="BS62">
        <v>0.45</v>
      </c>
      <c r="BT62">
        <v>0</v>
      </c>
      <c r="BU62">
        <v>0</v>
      </c>
      <c r="BV62">
        <v>0</v>
      </c>
      <c r="BW62">
        <f t="shared" si="2"/>
        <v>71.149999999999991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208.525372</v>
      </c>
      <c r="L63">
        <v>631.92272200000002</v>
      </c>
      <c r="M63">
        <v>44.505000000000003</v>
      </c>
      <c r="N63">
        <v>114.285938</v>
      </c>
      <c r="O63">
        <v>119.64649199999999</v>
      </c>
      <c r="P63">
        <v>120.816562</v>
      </c>
      <c r="Q63">
        <v>21.110849999999999</v>
      </c>
      <c r="R63">
        <v>41.012422000000001</v>
      </c>
      <c r="S63">
        <v>25.532422</v>
      </c>
      <c r="T63">
        <v>0</v>
      </c>
      <c r="U63">
        <v>337.63331199999999</v>
      </c>
      <c r="V63">
        <v>20.056274999999999</v>
      </c>
      <c r="W63">
        <v>33.668331999999999</v>
      </c>
      <c r="X63">
        <v>142.47492099999999</v>
      </c>
      <c r="Y63">
        <v>0</v>
      </c>
      <c r="Z63">
        <v>12.681603000000001</v>
      </c>
      <c r="AA63">
        <v>0</v>
      </c>
      <c r="AB63">
        <v>25.484027000000001</v>
      </c>
      <c r="AC63">
        <v>18.72662</v>
      </c>
      <c r="AD63">
        <v>35.402470000000001</v>
      </c>
      <c r="AE63">
        <v>47.829867999999998</v>
      </c>
      <c r="AF63">
        <v>8.5855949999999996</v>
      </c>
      <c r="AG63">
        <v>37.715085000000002</v>
      </c>
      <c r="AH63">
        <v>147.96993399999999</v>
      </c>
      <c r="AI63">
        <v>3.0790690000000001</v>
      </c>
      <c r="AJ63">
        <v>0</v>
      </c>
      <c r="AK63">
        <v>48.741973000000002</v>
      </c>
      <c r="AL63">
        <v>76.785250000000005</v>
      </c>
      <c r="AM63">
        <v>5.1071229999999996</v>
      </c>
      <c r="AN63">
        <v>0.88839699999999999</v>
      </c>
      <c r="AO63">
        <v>27.306719999999999</v>
      </c>
      <c r="AP63">
        <v>11.154308</v>
      </c>
      <c r="AQ63">
        <v>0</v>
      </c>
      <c r="AR63">
        <v>42.724800000000002</v>
      </c>
      <c r="AS63">
        <v>29.283321999999998</v>
      </c>
      <c r="AT63">
        <v>14.509404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71.149999999999991</v>
      </c>
      <c r="BA63">
        <f t="shared" si="1"/>
        <v>2526.3161879999998</v>
      </c>
      <c r="BD63">
        <v>23.29</v>
      </c>
      <c r="BE63">
        <v>3.69</v>
      </c>
      <c r="BF63">
        <v>0.68</v>
      </c>
      <c r="BG63">
        <v>3.91</v>
      </c>
      <c r="BH63">
        <v>5.62</v>
      </c>
      <c r="BI63">
        <v>6.94</v>
      </c>
      <c r="BJ63">
        <v>3.01</v>
      </c>
      <c r="BK63">
        <v>3.87</v>
      </c>
      <c r="BL63">
        <v>0.83</v>
      </c>
      <c r="BM63">
        <v>0</v>
      </c>
      <c r="BN63">
        <v>0.46</v>
      </c>
      <c r="BO63">
        <v>9.24</v>
      </c>
      <c r="BP63">
        <v>3.85</v>
      </c>
      <c r="BQ63">
        <v>4.2699999999999996</v>
      </c>
      <c r="BR63">
        <v>1.04</v>
      </c>
      <c r="BS63">
        <v>0.45</v>
      </c>
      <c r="BT63">
        <v>0</v>
      </c>
      <c r="BU63">
        <v>0</v>
      </c>
      <c r="BV63">
        <v>0</v>
      </c>
      <c r="BW63">
        <f t="shared" si="2"/>
        <v>71.149999999999991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208.525372</v>
      </c>
      <c r="L64">
        <v>631.92272200000002</v>
      </c>
      <c r="M64">
        <v>44.505000000000003</v>
      </c>
      <c r="N64">
        <v>114.285938</v>
      </c>
      <c r="O64">
        <v>119.64649199999999</v>
      </c>
      <c r="P64">
        <v>120.816562</v>
      </c>
      <c r="Q64">
        <v>21.110849999999999</v>
      </c>
      <c r="R64">
        <v>41.012422000000001</v>
      </c>
      <c r="S64">
        <v>25.532422</v>
      </c>
      <c r="T64">
        <v>0</v>
      </c>
      <c r="U64">
        <v>337.63331199999999</v>
      </c>
      <c r="V64">
        <v>20.056274999999999</v>
      </c>
      <c r="W64">
        <v>33.668331999999999</v>
      </c>
      <c r="X64">
        <v>142.47492099999999</v>
      </c>
      <c r="Y64">
        <v>0</v>
      </c>
      <c r="Z64">
        <v>12.681603000000001</v>
      </c>
      <c r="AA64">
        <v>0</v>
      </c>
      <c r="AB64">
        <v>25.484027000000001</v>
      </c>
      <c r="AC64">
        <v>18.72662</v>
      </c>
      <c r="AD64">
        <v>35.402470000000001</v>
      </c>
      <c r="AE64">
        <v>47.829867999999998</v>
      </c>
      <c r="AF64">
        <v>8.5855949999999996</v>
      </c>
      <c r="AG64">
        <v>37.715085000000002</v>
      </c>
      <c r="AH64">
        <v>147.96993399999999</v>
      </c>
      <c r="AI64">
        <v>3.0790690000000001</v>
      </c>
      <c r="AJ64">
        <v>0</v>
      </c>
      <c r="AK64">
        <v>48.741973000000002</v>
      </c>
      <c r="AL64">
        <v>76.785250000000005</v>
      </c>
      <c r="AM64">
        <v>5.1071229999999996</v>
      </c>
      <c r="AN64">
        <v>0.88839699999999999</v>
      </c>
      <c r="AO64">
        <v>27.306719999999999</v>
      </c>
      <c r="AP64">
        <v>11.154308</v>
      </c>
      <c r="AQ64">
        <v>0</v>
      </c>
      <c r="AR64">
        <v>42.724800000000002</v>
      </c>
      <c r="AS64">
        <v>29.283321999999998</v>
      </c>
      <c r="AT64">
        <v>14.509404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71.149999999999991</v>
      </c>
      <c r="BA64">
        <f t="shared" si="1"/>
        <v>2526.3161879999998</v>
      </c>
      <c r="BD64">
        <v>23.29</v>
      </c>
      <c r="BE64">
        <v>3.69</v>
      </c>
      <c r="BF64">
        <v>0.68</v>
      </c>
      <c r="BG64">
        <v>3.91</v>
      </c>
      <c r="BH64">
        <v>5.62</v>
      </c>
      <c r="BI64">
        <v>6.94</v>
      </c>
      <c r="BJ64">
        <v>3.01</v>
      </c>
      <c r="BK64">
        <v>3.87</v>
      </c>
      <c r="BL64">
        <v>0.83</v>
      </c>
      <c r="BM64">
        <v>0</v>
      </c>
      <c r="BN64">
        <v>0.46</v>
      </c>
      <c r="BO64">
        <v>9.24</v>
      </c>
      <c r="BP64">
        <v>3.85</v>
      </c>
      <c r="BQ64">
        <v>4.2699999999999996</v>
      </c>
      <c r="BR64">
        <v>1.04</v>
      </c>
      <c r="BS64">
        <v>0.45</v>
      </c>
      <c r="BT64">
        <v>0</v>
      </c>
      <c r="BU64">
        <v>0</v>
      </c>
      <c r="BV64">
        <v>0</v>
      </c>
      <c r="BW64">
        <f t="shared" si="2"/>
        <v>71.149999999999991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208.525372</v>
      </c>
      <c r="L65">
        <v>631.92272200000002</v>
      </c>
      <c r="M65">
        <v>44.505000000000003</v>
      </c>
      <c r="N65">
        <v>114.285938</v>
      </c>
      <c r="O65">
        <v>119.64649199999999</v>
      </c>
      <c r="P65">
        <v>120.816562</v>
      </c>
      <c r="Q65">
        <v>21.110849999999999</v>
      </c>
      <c r="R65">
        <v>41.012422000000001</v>
      </c>
      <c r="S65">
        <v>25.532422</v>
      </c>
      <c r="T65">
        <v>0</v>
      </c>
      <c r="U65">
        <v>337.63331199999999</v>
      </c>
      <c r="V65">
        <v>20.056274999999999</v>
      </c>
      <c r="W65">
        <v>33.668331999999999</v>
      </c>
      <c r="X65">
        <v>142.47492099999999</v>
      </c>
      <c r="Y65">
        <v>0</v>
      </c>
      <c r="Z65">
        <v>12.681603000000001</v>
      </c>
      <c r="AA65">
        <v>0</v>
      </c>
      <c r="AB65">
        <v>25.484027000000001</v>
      </c>
      <c r="AC65">
        <v>18.72662</v>
      </c>
      <c r="AD65">
        <v>35.402470000000001</v>
      </c>
      <c r="AE65">
        <v>47.829867999999998</v>
      </c>
      <c r="AF65">
        <v>8.5855949999999996</v>
      </c>
      <c r="AG65">
        <v>37.715085000000002</v>
      </c>
      <c r="AH65">
        <v>147.96993399999999</v>
      </c>
      <c r="AI65">
        <v>3.0790690000000001</v>
      </c>
      <c r="AJ65">
        <v>0</v>
      </c>
      <c r="AK65">
        <v>48.741973000000002</v>
      </c>
      <c r="AL65">
        <v>76.785250000000005</v>
      </c>
      <c r="AM65">
        <v>5.1071229999999996</v>
      </c>
      <c r="AN65">
        <v>0.88839699999999999</v>
      </c>
      <c r="AO65">
        <v>27.306719999999999</v>
      </c>
      <c r="AP65">
        <v>11.154308</v>
      </c>
      <c r="AQ65">
        <v>0</v>
      </c>
      <c r="AR65">
        <v>42.724800000000002</v>
      </c>
      <c r="AS65">
        <v>29.283321999999998</v>
      </c>
      <c r="AT65">
        <v>14.509404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71.099999999999994</v>
      </c>
      <c r="BA65">
        <f t="shared" si="1"/>
        <v>2526.2661879999996</v>
      </c>
      <c r="BD65">
        <v>23.29</v>
      </c>
      <c r="BE65">
        <v>3.69</v>
      </c>
      <c r="BF65">
        <v>0.63</v>
      </c>
      <c r="BG65">
        <v>3.91</v>
      </c>
      <c r="BH65">
        <v>5.62</v>
      </c>
      <c r="BI65">
        <v>6.94</v>
      </c>
      <c r="BJ65">
        <v>3.01</v>
      </c>
      <c r="BK65">
        <v>3.87</v>
      </c>
      <c r="BL65">
        <v>0.83</v>
      </c>
      <c r="BM65">
        <v>0</v>
      </c>
      <c r="BN65">
        <v>0.46</v>
      </c>
      <c r="BO65">
        <v>9.24</v>
      </c>
      <c r="BP65">
        <v>3.85</v>
      </c>
      <c r="BQ65">
        <v>4.2699999999999996</v>
      </c>
      <c r="BR65">
        <v>1.04</v>
      </c>
      <c r="BS65">
        <v>0.45</v>
      </c>
      <c r="BT65">
        <v>0</v>
      </c>
      <c r="BU65">
        <v>0</v>
      </c>
      <c r="BV65">
        <v>0</v>
      </c>
      <c r="BW65">
        <f t="shared" si="2"/>
        <v>71.099999999999994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208.525372</v>
      </c>
      <c r="L66">
        <v>631.92272200000002</v>
      </c>
      <c r="M66">
        <v>44.505000000000003</v>
      </c>
      <c r="N66">
        <v>114.285938</v>
      </c>
      <c r="O66">
        <v>119.64649199999999</v>
      </c>
      <c r="P66">
        <v>120.816562</v>
      </c>
      <c r="Q66">
        <v>21.110849999999999</v>
      </c>
      <c r="R66">
        <v>41.012422000000001</v>
      </c>
      <c r="S66">
        <v>25.532422</v>
      </c>
      <c r="T66">
        <v>0</v>
      </c>
      <c r="U66">
        <v>337.63331199999999</v>
      </c>
      <c r="V66">
        <v>20.056274999999999</v>
      </c>
      <c r="W66">
        <v>33.668331999999999</v>
      </c>
      <c r="X66">
        <v>142.47492099999999</v>
      </c>
      <c r="Y66">
        <v>0</v>
      </c>
      <c r="Z66">
        <v>12.681603000000001</v>
      </c>
      <c r="AA66">
        <v>0</v>
      </c>
      <c r="AB66">
        <v>25.484027000000001</v>
      </c>
      <c r="AC66">
        <v>18.72662</v>
      </c>
      <c r="AD66">
        <v>35.402470000000001</v>
      </c>
      <c r="AE66">
        <v>47.829867999999998</v>
      </c>
      <c r="AF66">
        <v>8.5855949999999996</v>
      </c>
      <c r="AG66">
        <v>37.715085000000002</v>
      </c>
      <c r="AH66">
        <v>147.96993399999999</v>
      </c>
      <c r="AI66">
        <v>3.0790690000000001</v>
      </c>
      <c r="AJ66">
        <v>0</v>
      </c>
      <c r="AK66">
        <v>48.741973000000002</v>
      </c>
      <c r="AL66">
        <v>76.785250000000005</v>
      </c>
      <c r="AM66">
        <v>10.214245999999999</v>
      </c>
      <c r="AN66">
        <v>0.88839699999999999</v>
      </c>
      <c r="AO66">
        <v>27.306719999999999</v>
      </c>
      <c r="AP66">
        <v>11.154308</v>
      </c>
      <c r="AQ66">
        <v>0</v>
      </c>
      <c r="AR66">
        <v>42.724800000000002</v>
      </c>
      <c r="AS66">
        <v>29.283321999999998</v>
      </c>
      <c r="AT66">
        <v>14.509404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71.149999999999991</v>
      </c>
      <c r="BA66">
        <f t="shared" si="1"/>
        <v>2531.4233110000005</v>
      </c>
      <c r="BD66">
        <v>23.29</v>
      </c>
      <c r="BE66">
        <v>3.69</v>
      </c>
      <c r="BF66">
        <v>0.68</v>
      </c>
      <c r="BG66">
        <v>3.91</v>
      </c>
      <c r="BH66">
        <v>5.62</v>
      </c>
      <c r="BI66">
        <v>6.94</v>
      </c>
      <c r="BJ66">
        <v>3.01</v>
      </c>
      <c r="BK66">
        <v>3.87</v>
      </c>
      <c r="BL66">
        <v>0.83</v>
      </c>
      <c r="BM66">
        <v>0</v>
      </c>
      <c r="BN66">
        <v>0.46</v>
      </c>
      <c r="BO66">
        <v>9.24</v>
      </c>
      <c r="BP66">
        <v>3.85</v>
      </c>
      <c r="BQ66">
        <v>4.2699999999999996</v>
      </c>
      <c r="BR66">
        <v>1.04</v>
      </c>
      <c r="BS66">
        <v>0.45</v>
      </c>
      <c r="BT66">
        <v>0</v>
      </c>
      <c r="BU66">
        <v>0</v>
      </c>
      <c r="BV66">
        <v>0</v>
      </c>
      <c r="BW66">
        <f t="shared" si="2"/>
        <v>71.149999999999991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1.6157250000000001</v>
      </c>
      <c r="H67">
        <v>0</v>
      </c>
      <c r="I67">
        <v>0</v>
      </c>
      <c r="J67">
        <v>0</v>
      </c>
      <c r="K67">
        <v>208.525372</v>
      </c>
      <c r="L67">
        <v>631.92272200000002</v>
      </c>
      <c r="M67">
        <v>44.505000000000003</v>
      </c>
      <c r="N67">
        <v>114.285938</v>
      </c>
      <c r="O67">
        <v>119.64649199999999</v>
      </c>
      <c r="P67">
        <v>120.816562</v>
      </c>
      <c r="Q67">
        <v>21.110849999999999</v>
      </c>
      <c r="R67">
        <v>41.012422000000001</v>
      </c>
      <c r="S67">
        <v>25.532422</v>
      </c>
      <c r="T67">
        <v>0</v>
      </c>
      <c r="U67">
        <v>337.63331199999999</v>
      </c>
      <c r="V67">
        <v>20.056274999999999</v>
      </c>
      <c r="W67">
        <v>33.668331999999999</v>
      </c>
      <c r="X67">
        <v>142.47492099999999</v>
      </c>
      <c r="Y67">
        <v>0</v>
      </c>
      <c r="Z67">
        <v>12.681603000000001</v>
      </c>
      <c r="AA67">
        <v>0</v>
      </c>
      <c r="AB67">
        <v>25.484027000000001</v>
      </c>
      <c r="AC67">
        <v>18.72662</v>
      </c>
      <c r="AD67">
        <v>35.402470000000001</v>
      </c>
      <c r="AE67">
        <v>47.829867999999998</v>
      </c>
      <c r="AF67">
        <v>8.5855949999999996</v>
      </c>
      <c r="AG67">
        <v>37.715085000000002</v>
      </c>
      <c r="AH67">
        <v>147.96993399999999</v>
      </c>
      <c r="AI67">
        <v>3.0790690000000001</v>
      </c>
      <c r="AJ67">
        <v>0</v>
      </c>
      <c r="AK67">
        <v>48.741973000000002</v>
      </c>
      <c r="AL67">
        <v>76.785250000000005</v>
      </c>
      <c r="AM67">
        <v>10.214245999999999</v>
      </c>
      <c r="AN67">
        <v>0.88839699999999999</v>
      </c>
      <c r="AO67">
        <v>27.306719999999999</v>
      </c>
      <c r="AP67">
        <v>11.154308</v>
      </c>
      <c r="AQ67">
        <v>0</v>
      </c>
      <c r="AR67">
        <v>42.724800000000002</v>
      </c>
      <c r="AS67">
        <v>29.283321999999998</v>
      </c>
      <c r="AT67">
        <v>14.509404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71.11999999999999</v>
      </c>
      <c r="BA67">
        <f t="shared" si="1"/>
        <v>2533.0090359999999</v>
      </c>
      <c r="BD67">
        <v>23.29</v>
      </c>
      <c r="BE67">
        <v>3.69</v>
      </c>
      <c r="BF67">
        <v>0.65</v>
      </c>
      <c r="BG67">
        <v>3.91</v>
      </c>
      <c r="BH67">
        <v>5.62</v>
      </c>
      <c r="BI67">
        <v>6.94</v>
      </c>
      <c r="BJ67">
        <v>3.01</v>
      </c>
      <c r="BK67">
        <v>3.87</v>
      </c>
      <c r="BL67">
        <v>0.83</v>
      </c>
      <c r="BM67">
        <v>0</v>
      </c>
      <c r="BN67">
        <v>0.46</v>
      </c>
      <c r="BO67">
        <v>9.24</v>
      </c>
      <c r="BP67">
        <v>3.85</v>
      </c>
      <c r="BQ67">
        <v>4.2699999999999996</v>
      </c>
      <c r="BR67">
        <v>1.04</v>
      </c>
      <c r="BS67">
        <v>0.45</v>
      </c>
      <c r="BT67">
        <v>0</v>
      </c>
      <c r="BU67">
        <v>0</v>
      </c>
      <c r="BV67">
        <v>0</v>
      </c>
      <c r="BW67">
        <f t="shared" si="2"/>
        <v>71.11999999999999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208.525372</v>
      </c>
      <c r="L68">
        <v>631.92272200000002</v>
      </c>
      <c r="M68">
        <v>44.505000000000003</v>
      </c>
      <c r="N68">
        <v>114.285938</v>
      </c>
      <c r="O68">
        <v>119.64649199999999</v>
      </c>
      <c r="P68">
        <v>120.816562</v>
      </c>
      <c r="Q68">
        <v>21.110849999999999</v>
      </c>
      <c r="R68">
        <v>41.012422000000001</v>
      </c>
      <c r="S68">
        <v>25.532422</v>
      </c>
      <c r="T68">
        <v>0</v>
      </c>
      <c r="U68">
        <v>337.63331199999999</v>
      </c>
      <c r="V68">
        <v>20.056274999999999</v>
      </c>
      <c r="W68">
        <v>33.668331999999999</v>
      </c>
      <c r="X68">
        <v>142.47492099999999</v>
      </c>
      <c r="Y68">
        <v>0</v>
      </c>
      <c r="Z68">
        <v>12.681603000000001</v>
      </c>
      <c r="AA68">
        <v>0</v>
      </c>
      <c r="AB68">
        <v>25.484027000000001</v>
      </c>
      <c r="AC68">
        <v>18.72662</v>
      </c>
      <c r="AD68">
        <v>35.402470000000001</v>
      </c>
      <c r="AE68">
        <v>47.829867999999998</v>
      </c>
      <c r="AF68">
        <v>8.5855949999999996</v>
      </c>
      <c r="AG68">
        <v>37.715085000000002</v>
      </c>
      <c r="AH68">
        <v>147.96993399999999</v>
      </c>
      <c r="AI68">
        <v>3.0790690000000001</v>
      </c>
      <c r="AJ68">
        <v>0</v>
      </c>
      <c r="AK68">
        <v>48.741973000000002</v>
      </c>
      <c r="AL68">
        <v>76.785250000000005</v>
      </c>
      <c r="AM68">
        <v>10.214245999999999</v>
      </c>
      <c r="AN68">
        <v>0.88839699999999999</v>
      </c>
      <c r="AO68">
        <v>27.306719999999999</v>
      </c>
      <c r="AP68">
        <v>11.154308</v>
      </c>
      <c r="AQ68">
        <v>0</v>
      </c>
      <c r="AR68">
        <v>42.724800000000002</v>
      </c>
      <c r="AS68">
        <v>29.283321999999998</v>
      </c>
      <c r="AT68">
        <v>14.509404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71.149999999999991</v>
      </c>
      <c r="BA68">
        <f t="shared" ref="BA68:BA99" si="4">SUM(B68:AZ68)</f>
        <v>2531.4233110000005</v>
      </c>
      <c r="BD68">
        <v>23.29</v>
      </c>
      <c r="BE68">
        <v>3.69</v>
      </c>
      <c r="BF68">
        <v>0.68</v>
      </c>
      <c r="BG68">
        <v>3.91</v>
      </c>
      <c r="BH68">
        <v>5.62</v>
      </c>
      <c r="BI68">
        <v>6.94</v>
      </c>
      <c r="BJ68">
        <v>3.01</v>
      </c>
      <c r="BK68">
        <v>3.87</v>
      </c>
      <c r="BL68">
        <v>0.83</v>
      </c>
      <c r="BM68">
        <v>0</v>
      </c>
      <c r="BN68">
        <v>0.46</v>
      </c>
      <c r="BO68">
        <v>9.24</v>
      </c>
      <c r="BP68">
        <v>3.85</v>
      </c>
      <c r="BQ68">
        <v>4.2699999999999996</v>
      </c>
      <c r="BR68">
        <v>1.04</v>
      </c>
      <c r="BS68">
        <v>0.45</v>
      </c>
      <c r="BT68">
        <v>0</v>
      </c>
      <c r="BU68">
        <v>0</v>
      </c>
      <c r="BV68">
        <v>0</v>
      </c>
      <c r="BW68">
        <f t="shared" ref="BW68:BW98" si="5">SUM(BD68:BV68)</f>
        <v>71.149999999999991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3.2217750000000001</v>
      </c>
      <c r="G69">
        <v>0</v>
      </c>
      <c r="H69">
        <v>0</v>
      </c>
      <c r="I69">
        <v>0</v>
      </c>
      <c r="J69">
        <v>0</v>
      </c>
      <c r="K69">
        <v>208.525372</v>
      </c>
      <c r="L69">
        <v>631.92272200000002</v>
      </c>
      <c r="M69">
        <v>44.505000000000003</v>
      </c>
      <c r="N69">
        <v>114.285938</v>
      </c>
      <c r="O69">
        <v>119.64649199999999</v>
      </c>
      <c r="P69">
        <v>120.816562</v>
      </c>
      <c r="Q69">
        <v>21.110849999999999</v>
      </c>
      <c r="R69">
        <v>41.012422000000001</v>
      </c>
      <c r="S69">
        <v>25.532422</v>
      </c>
      <c r="T69">
        <v>0</v>
      </c>
      <c r="U69">
        <v>337.63331199999999</v>
      </c>
      <c r="V69">
        <v>20.056274999999999</v>
      </c>
      <c r="W69">
        <v>33.668331999999999</v>
      </c>
      <c r="X69">
        <v>142.47492099999999</v>
      </c>
      <c r="Y69">
        <v>0</v>
      </c>
      <c r="Z69">
        <v>12.681603000000001</v>
      </c>
      <c r="AA69">
        <v>0</v>
      </c>
      <c r="AB69">
        <v>25.484027000000001</v>
      </c>
      <c r="AC69">
        <v>18.72662</v>
      </c>
      <c r="AD69">
        <v>35.402470000000001</v>
      </c>
      <c r="AE69">
        <v>47.829867999999998</v>
      </c>
      <c r="AF69">
        <v>8.5855949999999996</v>
      </c>
      <c r="AG69">
        <v>37.715085000000002</v>
      </c>
      <c r="AH69">
        <v>147.96993399999999</v>
      </c>
      <c r="AI69">
        <v>3.0790690000000001</v>
      </c>
      <c r="AJ69">
        <v>0</v>
      </c>
      <c r="AK69">
        <v>48.741973000000002</v>
      </c>
      <c r="AL69">
        <v>76.785250000000005</v>
      </c>
      <c r="AM69">
        <v>15.321369000000001</v>
      </c>
      <c r="AN69">
        <v>0</v>
      </c>
      <c r="AO69">
        <v>27.306719999999999</v>
      </c>
      <c r="AP69">
        <v>11.154308</v>
      </c>
      <c r="AQ69">
        <v>0</v>
      </c>
      <c r="AR69">
        <v>42.724800000000002</v>
      </c>
      <c r="AS69">
        <v>29.283321999999998</v>
      </c>
      <c r="AT69">
        <v>14.509404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71.149999999999991</v>
      </c>
      <c r="BA69">
        <f t="shared" si="4"/>
        <v>2538.8638119999996</v>
      </c>
      <c r="BD69">
        <v>23.29</v>
      </c>
      <c r="BE69">
        <v>3.69</v>
      </c>
      <c r="BF69">
        <v>0.68</v>
      </c>
      <c r="BG69">
        <v>3.91</v>
      </c>
      <c r="BH69">
        <v>5.62</v>
      </c>
      <c r="BI69">
        <v>6.94</v>
      </c>
      <c r="BJ69">
        <v>3.01</v>
      </c>
      <c r="BK69">
        <v>3.87</v>
      </c>
      <c r="BL69">
        <v>0.83</v>
      </c>
      <c r="BM69">
        <v>0</v>
      </c>
      <c r="BN69">
        <v>0.46</v>
      </c>
      <c r="BO69">
        <v>9.24</v>
      </c>
      <c r="BP69">
        <v>3.85</v>
      </c>
      <c r="BQ69">
        <v>4.2699999999999996</v>
      </c>
      <c r="BR69">
        <v>1.04</v>
      </c>
      <c r="BS69">
        <v>0.45</v>
      </c>
      <c r="BT69">
        <v>0</v>
      </c>
      <c r="BU69">
        <v>0</v>
      </c>
      <c r="BV69">
        <v>0</v>
      </c>
      <c r="BW69">
        <f t="shared" si="5"/>
        <v>71.149999999999991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3.2217750000000001</v>
      </c>
      <c r="G70">
        <v>0</v>
      </c>
      <c r="H70">
        <v>0</v>
      </c>
      <c r="I70">
        <v>0</v>
      </c>
      <c r="J70">
        <v>0</v>
      </c>
      <c r="K70">
        <v>208.525372</v>
      </c>
      <c r="L70">
        <v>631.92272200000002</v>
      </c>
      <c r="M70">
        <v>44.505000000000003</v>
      </c>
      <c r="N70">
        <v>114.285938</v>
      </c>
      <c r="O70">
        <v>119.64649199999999</v>
      </c>
      <c r="P70">
        <v>120.816562</v>
      </c>
      <c r="Q70">
        <v>21.110849999999999</v>
      </c>
      <c r="R70">
        <v>41.012422000000001</v>
      </c>
      <c r="S70">
        <v>25.532422</v>
      </c>
      <c r="T70">
        <v>0</v>
      </c>
      <c r="U70">
        <v>337.63331199999999</v>
      </c>
      <c r="V70">
        <v>20.056274999999999</v>
      </c>
      <c r="W70">
        <v>33.668331999999999</v>
      </c>
      <c r="X70">
        <v>142.47492099999999</v>
      </c>
      <c r="Y70">
        <v>0</v>
      </c>
      <c r="Z70">
        <v>12.681603000000001</v>
      </c>
      <c r="AA70">
        <v>0</v>
      </c>
      <c r="AB70">
        <v>25.484027000000001</v>
      </c>
      <c r="AC70">
        <v>18.72662</v>
      </c>
      <c r="AD70">
        <v>35.402470000000001</v>
      </c>
      <c r="AE70">
        <v>47.829867999999998</v>
      </c>
      <c r="AF70">
        <v>8.5855949999999996</v>
      </c>
      <c r="AG70">
        <v>37.715085000000002</v>
      </c>
      <c r="AH70">
        <v>147.96993399999999</v>
      </c>
      <c r="AI70">
        <v>3.0790690000000001</v>
      </c>
      <c r="AJ70">
        <v>0</v>
      </c>
      <c r="AK70">
        <v>48.741973000000002</v>
      </c>
      <c r="AL70">
        <v>76.785250000000005</v>
      </c>
      <c r="AM70">
        <v>15.321369000000001</v>
      </c>
      <c r="AN70">
        <v>0</v>
      </c>
      <c r="AO70">
        <v>27.306719999999999</v>
      </c>
      <c r="AP70">
        <v>11.154308</v>
      </c>
      <c r="AQ70">
        <v>0</v>
      </c>
      <c r="AR70">
        <v>42.724800000000002</v>
      </c>
      <c r="AS70">
        <v>29.283321999999998</v>
      </c>
      <c r="AT70">
        <v>14.509404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71.149999999999991</v>
      </c>
      <c r="BA70">
        <f t="shared" si="4"/>
        <v>2538.8638119999996</v>
      </c>
      <c r="BD70">
        <v>23.29</v>
      </c>
      <c r="BE70">
        <v>3.69</v>
      </c>
      <c r="BF70">
        <v>0.68</v>
      </c>
      <c r="BG70">
        <v>3.91</v>
      </c>
      <c r="BH70">
        <v>5.62</v>
      </c>
      <c r="BI70">
        <v>6.94</v>
      </c>
      <c r="BJ70">
        <v>3.01</v>
      </c>
      <c r="BK70">
        <v>3.87</v>
      </c>
      <c r="BL70">
        <v>0.83</v>
      </c>
      <c r="BM70">
        <v>0</v>
      </c>
      <c r="BN70">
        <v>0.46</v>
      </c>
      <c r="BO70">
        <v>9.24</v>
      </c>
      <c r="BP70">
        <v>3.85</v>
      </c>
      <c r="BQ70">
        <v>4.2699999999999996</v>
      </c>
      <c r="BR70">
        <v>1.04</v>
      </c>
      <c r="BS70">
        <v>0.45</v>
      </c>
      <c r="BT70">
        <v>0</v>
      </c>
      <c r="BU70">
        <v>0</v>
      </c>
      <c r="BV70">
        <v>0</v>
      </c>
      <c r="BW70">
        <f t="shared" si="5"/>
        <v>71.149999999999991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3.2217750000000001</v>
      </c>
      <c r="G71">
        <v>0</v>
      </c>
      <c r="H71">
        <v>0</v>
      </c>
      <c r="I71">
        <v>0</v>
      </c>
      <c r="J71">
        <v>0</v>
      </c>
      <c r="K71">
        <v>208.525372</v>
      </c>
      <c r="L71">
        <v>631.92272200000002</v>
      </c>
      <c r="M71">
        <v>44.505000000000003</v>
      </c>
      <c r="N71">
        <v>114.285938</v>
      </c>
      <c r="O71">
        <v>119.64649199999999</v>
      </c>
      <c r="P71">
        <v>120.816562</v>
      </c>
      <c r="Q71">
        <v>21.110849999999999</v>
      </c>
      <c r="R71">
        <v>41.012422000000001</v>
      </c>
      <c r="S71">
        <v>25.532422</v>
      </c>
      <c r="T71">
        <v>0</v>
      </c>
      <c r="U71">
        <v>337.63331199999999</v>
      </c>
      <c r="V71">
        <v>20.056274999999999</v>
      </c>
      <c r="W71">
        <v>33.668331999999999</v>
      </c>
      <c r="X71">
        <v>142.47492099999999</v>
      </c>
      <c r="Y71">
        <v>0</v>
      </c>
      <c r="Z71">
        <v>12.681603000000001</v>
      </c>
      <c r="AA71">
        <v>0</v>
      </c>
      <c r="AB71">
        <v>25.484027000000001</v>
      </c>
      <c r="AC71">
        <v>18.72662</v>
      </c>
      <c r="AD71">
        <v>35.402470000000001</v>
      </c>
      <c r="AE71">
        <v>47.829867999999998</v>
      </c>
      <c r="AF71">
        <v>8.5855949999999996</v>
      </c>
      <c r="AG71">
        <v>37.715085000000002</v>
      </c>
      <c r="AH71">
        <v>147.96993399999999</v>
      </c>
      <c r="AI71">
        <v>3.0790690000000001</v>
      </c>
      <c r="AJ71">
        <v>0</v>
      </c>
      <c r="AK71">
        <v>48.741973000000002</v>
      </c>
      <c r="AL71">
        <v>76.785250000000005</v>
      </c>
      <c r="AM71">
        <v>12.540824000000001</v>
      </c>
      <c r="AN71">
        <v>0</v>
      </c>
      <c r="AO71">
        <v>27.306719999999999</v>
      </c>
      <c r="AP71">
        <v>11.154308</v>
      </c>
      <c r="AQ71">
        <v>15.055268</v>
      </c>
      <c r="AR71">
        <v>42.724800000000002</v>
      </c>
      <c r="AS71">
        <v>29.934062999999998</v>
      </c>
      <c r="AT71">
        <v>14.509404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72.38</v>
      </c>
      <c r="BA71">
        <f t="shared" si="4"/>
        <v>2553.0192760000004</v>
      </c>
      <c r="BD71">
        <v>23.29</v>
      </c>
      <c r="BE71">
        <v>3.69</v>
      </c>
      <c r="BF71">
        <v>0.71</v>
      </c>
      <c r="BG71">
        <v>3.91</v>
      </c>
      <c r="BH71">
        <v>5.62</v>
      </c>
      <c r="BI71">
        <v>6.94</v>
      </c>
      <c r="BJ71">
        <v>3.01</v>
      </c>
      <c r="BK71">
        <v>3.87</v>
      </c>
      <c r="BL71">
        <v>0.83</v>
      </c>
      <c r="BM71">
        <v>0</v>
      </c>
      <c r="BN71">
        <v>0.46</v>
      </c>
      <c r="BO71">
        <v>10.44</v>
      </c>
      <c r="BP71">
        <v>3.85</v>
      </c>
      <c r="BQ71">
        <v>4.2699999999999996</v>
      </c>
      <c r="BR71">
        <v>1.04</v>
      </c>
      <c r="BS71">
        <v>0.45</v>
      </c>
      <c r="BT71">
        <v>0</v>
      </c>
      <c r="BU71">
        <v>0</v>
      </c>
      <c r="BV71">
        <v>0</v>
      </c>
      <c r="BW71">
        <f t="shared" si="5"/>
        <v>72.38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3.2217750000000001</v>
      </c>
      <c r="G72">
        <v>0</v>
      </c>
      <c r="H72">
        <v>0</v>
      </c>
      <c r="I72">
        <v>0</v>
      </c>
      <c r="J72">
        <v>0</v>
      </c>
      <c r="K72">
        <v>208.525372</v>
      </c>
      <c r="L72">
        <v>631.92272200000002</v>
      </c>
      <c r="M72">
        <v>44.505000000000003</v>
      </c>
      <c r="N72">
        <v>114.285938</v>
      </c>
      <c r="O72">
        <v>119.64649199999999</v>
      </c>
      <c r="P72">
        <v>120.816562</v>
      </c>
      <c r="Q72">
        <v>21.110849999999999</v>
      </c>
      <c r="R72">
        <v>41.012422000000001</v>
      </c>
      <c r="S72">
        <v>25.532422</v>
      </c>
      <c r="T72">
        <v>0</v>
      </c>
      <c r="U72">
        <v>337.63331199999999</v>
      </c>
      <c r="V72">
        <v>20.056274999999999</v>
      </c>
      <c r="W72">
        <v>33.668331999999999</v>
      </c>
      <c r="X72">
        <v>142.47492099999999</v>
      </c>
      <c r="Y72">
        <v>0</v>
      </c>
      <c r="Z72">
        <v>12.681603000000001</v>
      </c>
      <c r="AA72">
        <v>0</v>
      </c>
      <c r="AB72">
        <v>25.484027000000001</v>
      </c>
      <c r="AC72">
        <v>18.72662</v>
      </c>
      <c r="AD72">
        <v>35.402470000000001</v>
      </c>
      <c r="AE72">
        <v>47.829867999999998</v>
      </c>
      <c r="AF72">
        <v>8.5855949999999996</v>
      </c>
      <c r="AG72">
        <v>37.715085000000002</v>
      </c>
      <c r="AH72">
        <v>147.96993399999999</v>
      </c>
      <c r="AI72">
        <v>3.0790690000000001</v>
      </c>
      <c r="AJ72">
        <v>0</v>
      </c>
      <c r="AK72">
        <v>48.741973000000002</v>
      </c>
      <c r="AL72">
        <v>76.785250000000005</v>
      </c>
      <c r="AM72">
        <v>0</v>
      </c>
      <c r="AN72">
        <v>0</v>
      </c>
      <c r="AO72">
        <v>27.306719999999999</v>
      </c>
      <c r="AP72">
        <v>11.154308</v>
      </c>
      <c r="AQ72">
        <v>21.516231999999999</v>
      </c>
      <c r="AR72">
        <v>42.724800000000002</v>
      </c>
      <c r="AS72">
        <v>29.934062999999998</v>
      </c>
      <c r="AT72">
        <v>14.509404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72.38</v>
      </c>
      <c r="BA72">
        <f t="shared" si="4"/>
        <v>2546.9394160000002</v>
      </c>
      <c r="BD72">
        <v>23.29</v>
      </c>
      <c r="BE72">
        <v>3.69</v>
      </c>
      <c r="BF72">
        <v>0.71</v>
      </c>
      <c r="BG72">
        <v>3.91</v>
      </c>
      <c r="BH72">
        <v>5.62</v>
      </c>
      <c r="BI72">
        <v>6.94</v>
      </c>
      <c r="BJ72">
        <v>3.01</v>
      </c>
      <c r="BK72">
        <v>3.87</v>
      </c>
      <c r="BL72">
        <v>0.83</v>
      </c>
      <c r="BM72">
        <v>0</v>
      </c>
      <c r="BN72">
        <v>0.46</v>
      </c>
      <c r="BO72">
        <v>10.44</v>
      </c>
      <c r="BP72">
        <v>3.85</v>
      </c>
      <c r="BQ72">
        <v>4.2699999999999996</v>
      </c>
      <c r="BR72">
        <v>1.04</v>
      </c>
      <c r="BS72">
        <v>0.45</v>
      </c>
      <c r="BT72">
        <v>0</v>
      </c>
      <c r="BU72">
        <v>0</v>
      </c>
      <c r="BV72">
        <v>0</v>
      </c>
      <c r="BW72">
        <f t="shared" si="5"/>
        <v>72.38</v>
      </c>
    </row>
    <row r="73" spans="1:75">
      <c r="A73" t="s">
        <v>115</v>
      </c>
      <c r="B73">
        <v>0</v>
      </c>
      <c r="C73">
        <v>7.6432500000000001</v>
      </c>
      <c r="D73">
        <v>0</v>
      </c>
      <c r="E73">
        <v>0</v>
      </c>
      <c r="F73">
        <v>10.942425</v>
      </c>
      <c r="G73">
        <v>0</v>
      </c>
      <c r="H73">
        <v>0</v>
      </c>
      <c r="I73">
        <v>0</v>
      </c>
      <c r="J73">
        <v>0</v>
      </c>
      <c r="K73">
        <v>208.525372</v>
      </c>
      <c r="L73">
        <v>631.92272200000002</v>
      </c>
      <c r="M73">
        <v>44.505000000000003</v>
      </c>
      <c r="N73">
        <v>114.285938</v>
      </c>
      <c r="O73">
        <v>119.64649199999999</v>
      </c>
      <c r="P73">
        <v>120.816562</v>
      </c>
      <c r="Q73">
        <v>21.110849999999999</v>
      </c>
      <c r="R73">
        <v>41.012422000000001</v>
      </c>
      <c r="S73">
        <v>25.532422</v>
      </c>
      <c r="T73">
        <v>0</v>
      </c>
      <c r="U73">
        <v>337.63331199999999</v>
      </c>
      <c r="V73">
        <v>20.056274999999999</v>
      </c>
      <c r="W73">
        <v>33.668331999999999</v>
      </c>
      <c r="X73">
        <v>142.47492099999999</v>
      </c>
      <c r="Y73">
        <v>0</v>
      </c>
      <c r="Z73">
        <v>12.681603000000001</v>
      </c>
      <c r="AA73">
        <v>13.222822000000001</v>
      </c>
      <c r="AB73">
        <v>25.484027000000001</v>
      </c>
      <c r="AC73">
        <v>18.72662</v>
      </c>
      <c r="AD73">
        <v>35.402470000000001</v>
      </c>
      <c r="AE73">
        <v>47.829867999999998</v>
      </c>
      <c r="AF73">
        <v>8.5855949999999996</v>
      </c>
      <c r="AG73">
        <v>37.715085000000002</v>
      </c>
      <c r="AH73">
        <v>147.96993399999999</v>
      </c>
      <c r="AI73">
        <v>14.779529999999999</v>
      </c>
      <c r="AJ73">
        <v>0</v>
      </c>
      <c r="AK73">
        <v>48.741973000000002</v>
      </c>
      <c r="AL73">
        <v>76.785250000000005</v>
      </c>
      <c r="AM73">
        <v>0</v>
      </c>
      <c r="AN73">
        <v>0</v>
      </c>
      <c r="AO73">
        <v>28.017831999999999</v>
      </c>
      <c r="AP73">
        <v>11.154308</v>
      </c>
      <c r="AQ73">
        <v>30.110534999999999</v>
      </c>
      <c r="AR73">
        <v>42.724800000000002</v>
      </c>
      <c r="AS73">
        <v>29.934062999999998</v>
      </c>
      <c r="AT73">
        <v>14.509404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72.38</v>
      </c>
      <c r="BA73">
        <f t="shared" si="4"/>
        <v>2596.5320139999999</v>
      </c>
      <c r="BD73">
        <v>23.29</v>
      </c>
      <c r="BE73">
        <v>3.69</v>
      </c>
      <c r="BF73">
        <v>0.71</v>
      </c>
      <c r="BG73">
        <v>3.91</v>
      </c>
      <c r="BH73">
        <v>5.62</v>
      </c>
      <c r="BI73">
        <v>6.94</v>
      </c>
      <c r="BJ73">
        <v>3.01</v>
      </c>
      <c r="BK73">
        <v>3.87</v>
      </c>
      <c r="BL73">
        <v>0.83</v>
      </c>
      <c r="BM73">
        <v>0</v>
      </c>
      <c r="BN73">
        <v>0.46</v>
      </c>
      <c r="BO73">
        <v>10.44</v>
      </c>
      <c r="BP73">
        <v>3.85</v>
      </c>
      <c r="BQ73">
        <v>4.2699999999999996</v>
      </c>
      <c r="BR73">
        <v>1.04</v>
      </c>
      <c r="BS73">
        <v>0.45</v>
      </c>
      <c r="BT73">
        <v>0</v>
      </c>
      <c r="BU73">
        <v>0</v>
      </c>
      <c r="BV73">
        <v>0</v>
      </c>
      <c r="BW73">
        <f t="shared" si="5"/>
        <v>72.38</v>
      </c>
    </row>
    <row r="74" spans="1:75">
      <c r="A74" t="s">
        <v>116</v>
      </c>
      <c r="B74">
        <v>0</v>
      </c>
      <c r="C74">
        <v>5.6115000000000004</v>
      </c>
      <c r="D74">
        <v>0</v>
      </c>
      <c r="E74">
        <v>0</v>
      </c>
      <c r="F74">
        <v>5.6889000000000003</v>
      </c>
      <c r="G74">
        <v>0</v>
      </c>
      <c r="H74">
        <v>0</v>
      </c>
      <c r="I74">
        <v>0</v>
      </c>
      <c r="J74">
        <v>0</v>
      </c>
      <c r="K74">
        <v>208.525372</v>
      </c>
      <c r="L74">
        <v>631.92272200000002</v>
      </c>
      <c r="M74">
        <v>44.505000000000003</v>
      </c>
      <c r="N74">
        <v>114.285938</v>
      </c>
      <c r="O74">
        <v>119.64649199999999</v>
      </c>
      <c r="P74">
        <v>120.816562</v>
      </c>
      <c r="Q74">
        <v>21.110849999999999</v>
      </c>
      <c r="R74">
        <v>41.012422000000001</v>
      </c>
      <c r="S74">
        <v>25.532422</v>
      </c>
      <c r="T74">
        <v>0</v>
      </c>
      <c r="U74">
        <v>337.63331199999999</v>
      </c>
      <c r="V74">
        <v>20.056274999999999</v>
      </c>
      <c r="W74">
        <v>33.668331999999999</v>
      </c>
      <c r="X74">
        <v>142.47492099999999</v>
      </c>
      <c r="Y74">
        <v>0</v>
      </c>
      <c r="Z74">
        <v>12.681603000000001</v>
      </c>
      <c r="AA74">
        <v>27.133538000000001</v>
      </c>
      <c r="AB74">
        <v>25.484027000000001</v>
      </c>
      <c r="AC74">
        <v>18.72662</v>
      </c>
      <c r="AD74">
        <v>35.402470000000001</v>
      </c>
      <c r="AE74">
        <v>47.829867999999998</v>
      </c>
      <c r="AF74">
        <v>8.5855949999999996</v>
      </c>
      <c r="AG74">
        <v>37.715085000000002</v>
      </c>
      <c r="AH74">
        <v>147.96993399999999</v>
      </c>
      <c r="AI74">
        <v>14.779529999999999</v>
      </c>
      <c r="AJ74">
        <v>0</v>
      </c>
      <c r="AK74">
        <v>48.741973000000002</v>
      </c>
      <c r="AL74">
        <v>76.785250000000005</v>
      </c>
      <c r="AM74">
        <v>0</v>
      </c>
      <c r="AN74">
        <v>0</v>
      </c>
      <c r="AO74">
        <v>28.017831999999999</v>
      </c>
      <c r="AP74">
        <v>11.154308</v>
      </c>
      <c r="AQ74">
        <v>36.5715</v>
      </c>
      <c r="AR74">
        <v>42.724800000000002</v>
      </c>
      <c r="AS74">
        <v>29.934062999999998</v>
      </c>
      <c r="AT74">
        <v>14.509404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71.179999999999993</v>
      </c>
      <c r="BA74">
        <f t="shared" si="4"/>
        <v>2608.4184199999995</v>
      </c>
      <c r="BD74">
        <v>23.29</v>
      </c>
      <c r="BE74">
        <v>3.69</v>
      </c>
      <c r="BF74">
        <v>0.71</v>
      </c>
      <c r="BG74">
        <v>3.91</v>
      </c>
      <c r="BH74">
        <v>5.62</v>
      </c>
      <c r="BI74">
        <v>6.94</v>
      </c>
      <c r="BJ74">
        <v>3.01</v>
      </c>
      <c r="BK74">
        <v>3.87</v>
      </c>
      <c r="BL74">
        <v>0.83</v>
      </c>
      <c r="BM74">
        <v>0</v>
      </c>
      <c r="BN74">
        <v>0.46</v>
      </c>
      <c r="BO74">
        <v>9.24</v>
      </c>
      <c r="BP74">
        <v>3.85</v>
      </c>
      <c r="BQ74">
        <v>4.2699999999999996</v>
      </c>
      <c r="BR74">
        <v>1.04</v>
      </c>
      <c r="BS74">
        <v>0.45</v>
      </c>
      <c r="BT74">
        <v>0</v>
      </c>
      <c r="BU74">
        <v>0</v>
      </c>
      <c r="BV74">
        <v>0</v>
      </c>
      <c r="BW74">
        <f t="shared" si="5"/>
        <v>71.179999999999993</v>
      </c>
    </row>
    <row r="75" spans="1:75">
      <c r="A75" t="s">
        <v>117</v>
      </c>
      <c r="B75">
        <v>0</v>
      </c>
      <c r="C75">
        <v>3.5797500000000002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208.525372</v>
      </c>
      <c r="L75">
        <v>631.92504399999996</v>
      </c>
      <c r="M75">
        <v>44.505000000000003</v>
      </c>
      <c r="N75">
        <v>114.285938</v>
      </c>
      <c r="O75">
        <v>119.64649199999999</v>
      </c>
      <c r="P75">
        <v>120.816562</v>
      </c>
      <c r="Q75">
        <v>21.114352</v>
      </c>
      <c r="R75">
        <v>41.014449999999997</v>
      </c>
      <c r="S75">
        <v>25.532422</v>
      </c>
      <c r="T75">
        <v>0</v>
      </c>
      <c r="U75">
        <v>337.63331199999999</v>
      </c>
      <c r="V75">
        <v>20.056274999999999</v>
      </c>
      <c r="W75">
        <v>33.668331999999999</v>
      </c>
      <c r="X75">
        <v>142.47492099999999</v>
      </c>
      <c r="Y75">
        <v>0</v>
      </c>
      <c r="Z75">
        <v>12.681603000000001</v>
      </c>
      <c r="AA75">
        <v>40.778267</v>
      </c>
      <c r="AB75">
        <v>25.484027000000001</v>
      </c>
      <c r="AC75">
        <v>18.72662</v>
      </c>
      <c r="AD75">
        <v>35.402470000000001</v>
      </c>
      <c r="AE75">
        <v>47.829867999999998</v>
      </c>
      <c r="AF75">
        <v>8.5855949999999996</v>
      </c>
      <c r="AG75">
        <v>37.715085000000002</v>
      </c>
      <c r="AH75">
        <v>147.96993399999999</v>
      </c>
      <c r="AI75">
        <v>14.779529999999999</v>
      </c>
      <c r="AJ75">
        <v>0</v>
      </c>
      <c r="AK75">
        <v>48.741973000000002</v>
      </c>
      <c r="AL75">
        <v>76.785250000000005</v>
      </c>
      <c r="AM75">
        <v>0</v>
      </c>
      <c r="AN75">
        <v>0</v>
      </c>
      <c r="AO75">
        <v>28.017831999999999</v>
      </c>
      <c r="AP75">
        <v>11.154308</v>
      </c>
      <c r="AQ75">
        <v>44.556277999999999</v>
      </c>
      <c r="AR75">
        <v>50.735700000000001</v>
      </c>
      <c r="AS75">
        <v>29.934062999999998</v>
      </c>
      <c r="AT75">
        <v>14.509404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71.63</v>
      </c>
      <c r="BA75">
        <f t="shared" si="4"/>
        <v>2630.7960289999996</v>
      </c>
      <c r="BD75">
        <v>24.38</v>
      </c>
      <c r="BE75">
        <v>3.61</v>
      </c>
      <c r="BF75">
        <v>0.74</v>
      </c>
      <c r="BG75">
        <v>3.8</v>
      </c>
      <c r="BH75">
        <v>5.63</v>
      </c>
      <c r="BI75">
        <v>6.8</v>
      </c>
      <c r="BJ75">
        <v>3.11</v>
      </c>
      <c r="BK75">
        <v>3.87</v>
      </c>
      <c r="BL75">
        <v>0.79</v>
      </c>
      <c r="BM75">
        <v>0</v>
      </c>
      <c r="BN75">
        <v>0.45</v>
      </c>
      <c r="BO75">
        <v>9.02</v>
      </c>
      <c r="BP75">
        <v>3.76</v>
      </c>
      <c r="BQ75">
        <v>4.1399999999999997</v>
      </c>
      <c r="BR75">
        <v>1.08</v>
      </c>
      <c r="BS75">
        <v>0.45</v>
      </c>
      <c r="BT75">
        <v>0</v>
      </c>
      <c r="BU75">
        <v>0</v>
      </c>
      <c r="BV75">
        <v>0</v>
      </c>
      <c r="BW75">
        <f t="shared" si="5"/>
        <v>71.63</v>
      </c>
    </row>
    <row r="76" spans="1:75">
      <c r="A76" t="s">
        <v>118</v>
      </c>
      <c r="B76">
        <v>0</v>
      </c>
      <c r="C76">
        <v>3.5797500000000002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208.525372</v>
      </c>
      <c r="L76">
        <v>631.92504399999996</v>
      </c>
      <c r="M76">
        <v>44.505000000000003</v>
      </c>
      <c r="N76">
        <v>114.285938</v>
      </c>
      <c r="O76">
        <v>119.64649199999999</v>
      </c>
      <c r="P76">
        <v>120.816562</v>
      </c>
      <c r="Q76">
        <v>21.114352</v>
      </c>
      <c r="R76">
        <v>41.014449999999997</v>
      </c>
      <c r="S76">
        <v>25.532422</v>
      </c>
      <c r="T76">
        <v>0</v>
      </c>
      <c r="U76">
        <v>337.63331199999999</v>
      </c>
      <c r="V76">
        <v>20.056274999999999</v>
      </c>
      <c r="W76">
        <v>33.668331999999999</v>
      </c>
      <c r="X76">
        <v>142.47492099999999</v>
      </c>
      <c r="Y76">
        <v>0</v>
      </c>
      <c r="Z76">
        <v>12.681603000000001</v>
      </c>
      <c r="AA76">
        <v>40.778267</v>
      </c>
      <c r="AB76">
        <v>25.484027000000001</v>
      </c>
      <c r="AC76">
        <v>18.72662</v>
      </c>
      <c r="AD76">
        <v>35.402470000000001</v>
      </c>
      <c r="AE76">
        <v>47.829867999999998</v>
      </c>
      <c r="AF76">
        <v>8.5855949999999996</v>
      </c>
      <c r="AG76">
        <v>37.715085000000002</v>
      </c>
      <c r="AH76">
        <v>147.96993399999999</v>
      </c>
      <c r="AI76">
        <v>14.779529999999999</v>
      </c>
      <c r="AJ76">
        <v>0</v>
      </c>
      <c r="AK76">
        <v>48.741973000000002</v>
      </c>
      <c r="AL76">
        <v>76.785250000000005</v>
      </c>
      <c r="AM76">
        <v>0</v>
      </c>
      <c r="AN76">
        <v>0</v>
      </c>
      <c r="AO76">
        <v>28.017831999999999</v>
      </c>
      <c r="AP76">
        <v>9.1713199999999997</v>
      </c>
      <c r="AQ76">
        <v>45.165801999999999</v>
      </c>
      <c r="AR76">
        <v>50.735700000000001</v>
      </c>
      <c r="AS76">
        <v>29.934062999999998</v>
      </c>
      <c r="AT76">
        <v>14.509404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71.63</v>
      </c>
      <c r="BA76">
        <f t="shared" si="4"/>
        <v>2629.4225649999994</v>
      </c>
      <c r="BD76">
        <v>24.38</v>
      </c>
      <c r="BE76">
        <v>3.61</v>
      </c>
      <c r="BF76">
        <v>0.74</v>
      </c>
      <c r="BG76">
        <v>3.8</v>
      </c>
      <c r="BH76">
        <v>5.63</v>
      </c>
      <c r="BI76">
        <v>6.8</v>
      </c>
      <c r="BJ76">
        <v>3.11</v>
      </c>
      <c r="BK76">
        <v>3.87</v>
      </c>
      <c r="BL76">
        <v>0.79</v>
      </c>
      <c r="BM76">
        <v>0</v>
      </c>
      <c r="BN76">
        <v>0.45</v>
      </c>
      <c r="BO76">
        <v>9.02</v>
      </c>
      <c r="BP76">
        <v>3.76</v>
      </c>
      <c r="BQ76">
        <v>4.1399999999999997</v>
      </c>
      <c r="BR76">
        <v>1.08</v>
      </c>
      <c r="BS76">
        <v>0.45</v>
      </c>
      <c r="BT76">
        <v>0</v>
      </c>
      <c r="BU76">
        <v>0</v>
      </c>
      <c r="BV76">
        <v>0</v>
      </c>
      <c r="BW76">
        <f t="shared" si="5"/>
        <v>71.63</v>
      </c>
    </row>
    <row r="77" spans="1:75">
      <c r="A77" t="s">
        <v>119</v>
      </c>
      <c r="B77">
        <v>0</v>
      </c>
      <c r="C77">
        <v>3.5797500000000002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208.525372</v>
      </c>
      <c r="L77">
        <v>631.92504399999996</v>
      </c>
      <c r="M77">
        <v>44.505000000000003</v>
      </c>
      <c r="N77">
        <v>114.285938</v>
      </c>
      <c r="O77">
        <v>119.64649199999999</v>
      </c>
      <c r="P77">
        <v>120.816562</v>
      </c>
      <c r="Q77">
        <v>21.114352</v>
      </c>
      <c r="R77">
        <v>41.014449999999997</v>
      </c>
      <c r="S77">
        <v>25.532422</v>
      </c>
      <c r="T77">
        <v>0</v>
      </c>
      <c r="U77">
        <v>337.63331199999999</v>
      </c>
      <c r="V77">
        <v>20.056274999999999</v>
      </c>
      <c r="W77">
        <v>33.668331999999999</v>
      </c>
      <c r="X77">
        <v>142.47492099999999</v>
      </c>
      <c r="Y77">
        <v>0</v>
      </c>
      <c r="Z77">
        <v>6.17265</v>
      </c>
      <c r="AA77">
        <v>40.778267</v>
      </c>
      <c r="AB77">
        <v>25.484027000000001</v>
      </c>
      <c r="AC77">
        <v>26.857915999999999</v>
      </c>
      <c r="AD77">
        <v>35.402470000000001</v>
      </c>
      <c r="AE77">
        <v>47.829867999999998</v>
      </c>
      <c r="AF77">
        <v>8.5855949999999996</v>
      </c>
      <c r="AG77">
        <v>37.715085000000002</v>
      </c>
      <c r="AH77">
        <v>147.96993399999999</v>
      </c>
      <c r="AI77">
        <v>14.779529999999999</v>
      </c>
      <c r="AJ77">
        <v>0</v>
      </c>
      <c r="AK77">
        <v>48.741973000000002</v>
      </c>
      <c r="AL77">
        <v>76.785250000000005</v>
      </c>
      <c r="AM77">
        <v>0</v>
      </c>
      <c r="AN77">
        <v>0</v>
      </c>
      <c r="AO77">
        <v>28.017831999999999</v>
      </c>
      <c r="AP77">
        <v>9.1713199999999997</v>
      </c>
      <c r="AQ77">
        <v>45.958185</v>
      </c>
      <c r="AR77">
        <v>50.735700000000001</v>
      </c>
      <c r="AS77">
        <v>29.934062999999998</v>
      </c>
      <c r="AT77">
        <v>14.509404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71.63</v>
      </c>
      <c r="BA77">
        <f t="shared" si="4"/>
        <v>2631.8372909999994</v>
      </c>
      <c r="BD77">
        <v>24.38</v>
      </c>
      <c r="BE77">
        <v>3.61</v>
      </c>
      <c r="BF77">
        <v>0.74</v>
      </c>
      <c r="BG77">
        <v>3.8</v>
      </c>
      <c r="BH77">
        <v>5.63</v>
      </c>
      <c r="BI77">
        <v>6.8</v>
      </c>
      <c r="BJ77">
        <v>3.11</v>
      </c>
      <c r="BK77">
        <v>3.87</v>
      </c>
      <c r="BL77">
        <v>0.79</v>
      </c>
      <c r="BM77">
        <v>0</v>
      </c>
      <c r="BN77">
        <v>0.45</v>
      </c>
      <c r="BO77">
        <v>9.02</v>
      </c>
      <c r="BP77">
        <v>3.76</v>
      </c>
      <c r="BQ77">
        <v>4.1399999999999997</v>
      </c>
      <c r="BR77">
        <v>1.08</v>
      </c>
      <c r="BS77">
        <v>0.45</v>
      </c>
      <c r="BT77">
        <v>0</v>
      </c>
      <c r="BU77">
        <v>0</v>
      </c>
      <c r="BV77">
        <v>0</v>
      </c>
      <c r="BW77">
        <f t="shared" si="5"/>
        <v>71.63</v>
      </c>
    </row>
    <row r="78" spans="1:75">
      <c r="A78" t="s">
        <v>120</v>
      </c>
      <c r="B78">
        <v>0</v>
      </c>
      <c r="C78">
        <v>3.5797500000000002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208.525372</v>
      </c>
      <c r="L78">
        <v>631.92504399999996</v>
      </c>
      <c r="M78">
        <v>44.505000000000003</v>
      </c>
      <c r="N78">
        <v>114.285938</v>
      </c>
      <c r="O78">
        <v>119.64649199999999</v>
      </c>
      <c r="P78">
        <v>120.816562</v>
      </c>
      <c r="Q78">
        <v>21.114352</v>
      </c>
      <c r="R78">
        <v>41.014449999999997</v>
      </c>
      <c r="S78">
        <v>25.532422</v>
      </c>
      <c r="T78">
        <v>0</v>
      </c>
      <c r="U78">
        <v>337.63331199999999</v>
      </c>
      <c r="V78">
        <v>20.056274999999999</v>
      </c>
      <c r="W78">
        <v>33.668331999999999</v>
      </c>
      <c r="X78">
        <v>142.47492099999999</v>
      </c>
      <c r="Y78">
        <v>0</v>
      </c>
      <c r="Z78">
        <v>6.340802</v>
      </c>
      <c r="AA78">
        <v>40.778267</v>
      </c>
      <c r="AB78">
        <v>25.484027000000001</v>
      </c>
      <c r="AC78">
        <v>28.114571000000002</v>
      </c>
      <c r="AD78">
        <v>35.402470000000001</v>
      </c>
      <c r="AE78">
        <v>47.829867999999998</v>
      </c>
      <c r="AF78">
        <v>17.171189999999999</v>
      </c>
      <c r="AG78">
        <v>37.715085000000002</v>
      </c>
      <c r="AH78">
        <v>147.96993399999999</v>
      </c>
      <c r="AI78">
        <v>14.779529999999999</v>
      </c>
      <c r="AJ78">
        <v>0</v>
      </c>
      <c r="AK78">
        <v>48.741973000000002</v>
      </c>
      <c r="AL78">
        <v>76.785250000000005</v>
      </c>
      <c r="AM78">
        <v>0</v>
      </c>
      <c r="AN78">
        <v>0</v>
      </c>
      <c r="AO78">
        <v>28.017831999999999</v>
      </c>
      <c r="AP78">
        <v>9.1713199999999997</v>
      </c>
      <c r="AQ78">
        <v>58.941068000000001</v>
      </c>
      <c r="AR78">
        <v>50.735700000000001</v>
      </c>
      <c r="AS78">
        <v>29.934062999999998</v>
      </c>
      <c r="AT78">
        <v>14.20383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71.63</v>
      </c>
      <c r="BA78">
        <f t="shared" si="4"/>
        <v>2654.5250019999999</v>
      </c>
      <c r="BD78">
        <v>24.38</v>
      </c>
      <c r="BE78">
        <v>3.61</v>
      </c>
      <c r="BF78">
        <v>0.74</v>
      </c>
      <c r="BG78">
        <v>3.8</v>
      </c>
      <c r="BH78">
        <v>5.63</v>
      </c>
      <c r="BI78">
        <v>6.8</v>
      </c>
      <c r="BJ78">
        <v>3.11</v>
      </c>
      <c r="BK78">
        <v>3.87</v>
      </c>
      <c r="BL78">
        <v>0.79</v>
      </c>
      <c r="BM78">
        <v>0</v>
      </c>
      <c r="BN78">
        <v>0.45</v>
      </c>
      <c r="BO78">
        <v>9.02</v>
      </c>
      <c r="BP78">
        <v>3.76</v>
      </c>
      <c r="BQ78">
        <v>4.1399999999999997</v>
      </c>
      <c r="BR78">
        <v>1.08</v>
      </c>
      <c r="BS78">
        <v>0.45</v>
      </c>
      <c r="BT78">
        <v>0</v>
      </c>
      <c r="BU78">
        <v>0</v>
      </c>
      <c r="BV78">
        <v>0</v>
      </c>
      <c r="BW78">
        <f t="shared" si="5"/>
        <v>71.63</v>
      </c>
    </row>
    <row r="79" spans="1:75">
      <c r="A79" t="s">
        <v>121</v>
      </c>
      <c r="B79">
        <v>0</v>
      </c>
      <c r="C79">
        <v>3.5797500000000002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208.525372</v>
      </c>
      <c r="L79">
        <v>631.92504399999996</v>
      </c>
      <c r="M79">
        <v>44.505000000000003</v>
      </c>
      <c r="N79">
        <v>114.285938</v>
      </c>
      <c r="O79">
        <v>119.64649199999999</v>
      </c>
      <c r="P79">
        <v>120.816562</v>
      </c>
      <c r="Q79">
        <v>21.114352</v>
      </c>
      <c r="R79">
        <v>41.014449999999997</v>
      </c>
      <c r="S79">
        <v>25.532422</v>
      </c>
      <c r="T79">
        <v>0</v>
      </c>
      <c r="U79">
        <v>337.63331199999999</v>
      </c>
      <c r="V79">
        <v>20.056274999999999</v>
      </c>
      <c r="W79">
        <v>33.668331999999999</v>
      </c>
      <c r="X79">
        <v>142.47492099999999</v>
      </c>
      <c r="Y79">
        <v>0</v>
      </c>
      <c r="Z79">
        <v>12.681603000000001</v>
      </c>
      <c r="AA79">
        <v>40.778267</v>
      </c>
      <c r="AB79">
        <v>39.593099000000002</v>
      </c>
      <c r="AC79">
        <v>28.118266999999999</v>
      </c>
      <c r="AD79">
        <v>37.319571000000003</v>
      </c>
      <c r="AE79">
        <v>50.396881999999998</v>
      </c>
      <c r="AF79">
        <v>29.191023000000001</v>
      </c>
      <c r="AG79">
        <v>37.715085000000002</v>
      </c>
      <c r="AH79">
        <v>149.66494499999999</v>
      </c>
      <c r="AI79">
        <v>22.169295000000002</v>
      </c>
      <c r="AJ79">
        <v>0</v>
      </c>
      <c r="AK79">
        <v>48.741973000000002</v>
      </c>
      <c r="AL79">
        <v>80.944919999999996</v>
      </c>
      <c r="AM79">
        <v>0</v>
      </c>
      <c r="AN79">
        <v>0</v>
      </c>
      <c r="AO79">
        <v>28.017831999999999</v>
      </c>
      <c r="AP79">
        <v>9.1713199999999997</v>
      </c>
      <c r="AQ79">
        <v>60.221069999999997</v>
      </c>
      <c r="AR79">
        <v>42.724800000000002</v>
      </c>
      <c r="AS79">
        <v>29.934062999999998</v>
      </c>
      <c r="AT79">
        <v>14.509404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72.8</v>
      </c>
      <c r="BA79">
        <f t="shared" si="4"/>
        <v>2699.4716409999996</v>
      </c>
      <c r="BD79">
        <v>24.38</v>
      </c>
      <c r="BE79">
        <v>3.61</v>
      </c>
      <c r="BF79">
        <v>0.74</v>
      </c>
      <c r="BG79">
        <v>3.8</v>
      </c>
      <c r="BH79">
        <v>5.63</v>
      </c>
      <c r="BI79">
        <v>6.8</v>
      </c>
      <c r="BJ79">
        <v>3.11</v>
      </c>
      <c r="BK79">
        <v>3.82</v>
      </c>
      <c r="BL79">
        <v>0.84</v>
      </c>
      <c r="BM79">
        <v>0</v>
      </c>
      <c r="BN79">
        <v>0.45</v>
      </c>
      <c r="BO79">
        <v>10.19</v>
      </c>
      <c r="BP79">
        <v>3.76</v>
      </c>
      <c r="BQ79">
        <v>4.1399999999999997</v>
      </c>
      <c r="BR79">
        <v>1.08</v>
      </c>
      <c r="BS79">
        <v>0.45</v>
      </c>
      <c r="BT79">
        <v>0</v>
      </c>
      <c r="BU79">
        <v>0</v>
      </c>
      <c r="BV79">
        <v>0</v>
      </c>
      <c r="BW79">
        <f t="shared" si="5"/>
        <v>72.8</v>
      </c>
    </row>
    <row r="80" spans="1:75">
      <c r="A80" t="s">
        <v>122</v>
      </c>
      <c r="B80">
        <v>0</v>
      </c>
      <c r="C80">
        <v>3.5797500000000002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208.525372</v>
      </c>
      <c r="L80">
        <v>631.92504399999996</v>
      </c>
      <c r="M80">
        <v>44.505000000000003</v>
      </c>
      <c r="N80">
        <v>114.285938</v>
      </c>
      <c r="O80">
        <v>119.64649199999999</v>
      </c>
      <c r="P80">
        <v>120.816562</v>
      </c>
      <c r="Q80">
        <v>21.114352</v>
      </c>
      <c r="R80">
        <v>41.014449999999997</v>
      </c>
      <c r="S80">
        <v>25.532422</v>
      </c>
      <c r="T80">
        <v>0</v>
      </c>
      <c r="U80">
        <v>337.63331199999999</v>
      </c>
      <c r="V80">
        <v>20.056274999999999</v>
      </c>
      <c r="W80">
        <v>33.668331999999999</v>
      </c>
      <c r="X80">
        <v>142.47492099999999</v>
      </c>
      <c r="Y80">
        <v>0</v>
      </c>
      <c r="Z80">
        <v>12.681603000000001</v>
      </c>
      <c r="AA80">
        <v>40.778267</v>
      </c>
      <c r="AB80">
        <v>39.593099000000002</v>
      </c>
      <c r="AC80">
        <v>28.118266999999999</v>
      </c>
      <c r="AD80">
        <v>37.319571000000003</v>
      </c>
      <c r="AE80">
        <v>50.396881999999998</v>
      </c>
      <c r="AF80">
        <v>29.191023000000001</v>
      </c>
      <c r="AG80">
        <v>37.715085000000002</v>
      </c>
      <c r="AH80">
        <v>149.66494499999999</v>
      </c>
      <c r="AI80">
        <v>64.044629999999998</v>
      </c>
      <c r="AJ80">
        <v>0</v>
      </c>
      <c r="AK80">
        <v>48.741973000000002</v>
      </c>
      <c r="AL80">
        <v>80.944919999999996</v>
      </c>
      <c r="AM80">
        <v>0</v>
      </c>
      <c r="AN80">
        <v>0</v>
      </c>
      <c r="AO80">
        <v>28.017831999999999</v>
      </c>
      <c r="AP80">
        <v>9.1713199999999997</v>
      </c>
      <c r="AQ80">
        <v>60.221069999999997</v>
      </c>
      <c r="AR80">
        <v>42.724800000000002</v>
      </c>
      <c r="AS80">
        <v>29.934062999999998</v>
      </c>
      <c r="AT80">
        <v>14.509404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72.8</v>
      </c>
      <c r="BA80">
        <f t="shared" si="4"/>
        <v>2741.3469759999994</v>
      </c>
      <c r="BD80">
        <v>24.38</v>
      </c>
      <c r="BE80">
        <v>3.61</v>
      </c>
      <c r="BF80">
        <v>0.74</v>
      </c>
      <c r="BG80">
        <v>3.8</v>
      </c>
      <c r="BH80">
        <v>5.63</v>
      </c>
      <c r="BI80">
        <v>6.8</v>
      </c>
      <c r="BJ80">
        <v>3.11</v>
      </c>
      <c r="BK80">
        <v>3.82</v>
      </c>
      <c r="BL80">
        <v>0.84</v>
      </c>
      <c r="BM80">
        <v>0</v>
      </c>
      <c r="BN80">
        <v>0.45</v>
      </c>
      <c r="BO80">
        <v>10.19</v>
      </c>
      <c r="BP80">
        <v>3.76</v>
      </c>
      <c r="BQ80">
        <v>4.1399999999999997</v>
      </c>
      <c r="BR80">
        <v>1.08</v>
      </c>
      <c r="BS80">
        <v>0.45</v>
      </c>
      <c r="BT80">
        <v>0</v>
      </c>
      <c r="BU80">
        <v>0</v>
      </c>
      <c r="BV80">
        <v>0</v>
      </c>
      <c r="BW80">
        <f t="shared" si="5"/>
        <v>72.8</v>
      </c>
    </row>
    <row r="81" spans="1:75">
      <c r="A81" t="s">
        <v>123</v>
      </c>
      <c r="B81">
        <v>0</v>
      </c>
      <c r="C81">
        <v>3.5797500000000002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208.525372</v>
      </c>
      <c r="L81">
        <v>631.92504399999996</v>
      </c>
      <c r="M81">
        <v>44.505000000000003</v>
      </c>
      <c r="N81">
        <v>114.285938</v>
      </c>
      <c r="O81">
        <v>119.64649199999999</v>
      </c>
      <c r="P81">
        <v>120.816562</v>
      </c>
      <c r="Q81">
        <v>21.114352</v>
      </c>
      <c r="R81">
        <v>41.014449999999997</v>
      </c>
      <c r="S81">
        <v>25.532422</v>
      </c>
      <c r="T81">
        <v>0</v>
      </c>
      <c r="U81">
        <v>337.63331199999999</v>
      </c>
      <c r="V81">
        <v>20.056274999999999</v>
      </c>
      <c r="W81">
        <v>33.668331999999999</v>
      </c>
      <c r="X81">
        <v>142.47492099999999</v>
      </c>
      <c r="Y81">
        <v>0</v>
      </c>
      <c r="Z81">
        <v>12.681603000000001</v>
      </c>
      <c r="AA81">
        <v>40.778267</v>
      </c>
      <c r="AB81">
        <v>39.593099000000002</v>
      </c>
      <c r="AC81">
        <v>28.118266999999999</v>
      </c>
      <c r="AD81">
        <v>37.319571000000003</v>
      </c>
      <c r="AE81">
        <v>50.396881999999998</v>
      </c>
      <c r="AF81">
        <v>29.191023000000001</v>
      </c>
      <c r="AG81">
        <v>37.715085000000002</v>
      </c>
      <c r="AH81">
        <v>149.66494499999999</v>
      </c>
      <c r="AI81">
        <v>64.044629999999998</v>
      </c>
      <c r="AJ81">
        <v>0</v>
      </c>
      <c r="AK81">
        <v>48.741973000000002</v>
      </c>
      <c r="AL81">
        <v>80.944919999999996</v>
      </c>
      <c r="AM81">
        <v>0</v>
      </c>
      <c r="AN81">
        <v>0</v>
      </c>
      <c r="AO81">
        <v>28.017831999999999</v>
      </c>
      <c r="AP81">
        <v>9.1713199999999997</v>
      </c>
      <c r="AQ81">
        <v>60.221069999999997</v>
      </c>
      <c r="AR81">
        <v>42.724800000000002</v>
      </c>
      <c r="AS81">
        <v>29.934062999999998</v>
      </c>
      <c r="AT81">
        <v>14.509404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72.740000000000009</v>
      </c>
      <c r="BA81">
        <f t="shared" si="4"/>
        <v>2741.2869759999994</v>
      </c>
      <c r="BD81">
        <v>24.38</v>
      </c>
      <c r="BE81">
        <v>3.61</v>
      </c>
      <c r="BF81">
        <v>0.68</v>
      </c>
      <c r="BG81">
        <v>3.8</v>
      </c>
      <c r="BH81">
        <v>5.63</v>
      </c>
      <c r="BI81">
        <v>6.8</v>
      </c>
      <c r="BJ81">
        <v>3.11</v>
      </c>
      <c r="BK81">
        <v>3.82</v>
      </c>
      <c r="BL81">
        <v>0.84</v>
      </c>
      <c r="BM81">
        <v>0</v>
      </c>
      <c r="BN81">
        <v>0.45</v>
      </c>
      <c r="BO81">
        <v>10.19</v>
      </c>
      <c r="BP81">
        <v>3.76</v>
      </c>
      <c r="BQ81">
        <v>4.1399999999999997</v>
      </c>
      <c r="BR81">
        <v>1.08</v>
      </c>
      <c r="BS81">
        <v>0.45</v>
      </c>
      <c r="BT81">
        <v>0</v>
      </c>
      <c r="BU81">
        <v>0</v>
      </c>
      <c r="BV81">
        <v>0</v>
      </c>
      <c r="BW81">
        <f t="shared" si="5"/>
        <v>72.740000000000009</v>
      </c>
    </row>
    <row r="82" spans="1:75">
      <c r="A82" t="s">
        <v>124</v>
      </c>
      <c r="B82">
        <v>0</v>
      </c>
      <c r="C82">
        <v>3.5797500000000002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208.525372</v>
      </c>
      <c r="L82">
        <v>631.92504399999996</v>
      </c>
      <c r="M82">
        <v>44.505000000000003</v>
      </c>
      <c r="N82">
        <v>114.285938</v>
      </c>
      <c r="O82">
        <v>119.64649199999999</v>
      </c>
      <c r="P82">
        <v>120.816562</v>
      </c>
      <c r="Q82">
        <v>21.114352</v>
      </c>
      <c r="R82">
        <v>41.014449999999997</v>
      </c>
      <c r="S82">
        <v>25.532422</v>
      </c>
      <c r="T82">
        <v>0</v>
      </c>
      <c r="U82">
        <v>337.63331199999999</v>
      </c>
      <c r="V82">
        <v>20.056274999999999</v>
      </c>
      <c r="W82">
        <v>33.668331999999999</v>
      </c>
      <c r="X82">
        <v>142.47492099999999</v>
      </c>
      <c r="Y82">
        <v>0</v>
      </c>
      <c r="Z82">
        <v>12.681603000000001</v>
      </c>
      <c r="AA82">
        <v>40.778267</v>
      </c>
      <c r="AB82">
        <v>39.593099000000002</v>
      </c>
      <c r="AC82">
        <v>28.118266999999999</v>
      </c>
      <c r="AD82">
        <v>37.319571000000003</v>
      </c>
      <c r="AE82">
        <v>50.396881999999998</v>
      </c>
      <c r="AF82">
        <v>29.191023000000001</v>
      </c>
      <c r="AG82">
        <v>37.715085000000002</v>
      </c>
      <c r="AH82">
        <v>149.66494499999999</v>
      </c>
      <c r="AI82">
        <v>64.044629999999998</v>
      </c>
      <c r="AJ82">
        <v>0</v>
      </c>
      <c r="AK82">
        <v>48.741973000000002</v>
      </c>
      <c r="AL82">
        <v>80.944919999999996</v>
      </c>
      <c r="AM82">
        <v>0</v>
      </c>
      <c r="AN82">
        <v>0</v>
      </c>
      <c r="AO82">
        <v>28.017831999999999</v>
      </c>
      <c r="AP82">
        <v>9.1713199999999997</v>
      </c>
      <c r="AQ82">
        <v>60.221069999999997</v>
      </c>
      <c r="AR82">
        <v>42.724800000000002</v>
      </c>
      <c r="AS82">
        <v>29.934062999999998</v>
      </c>
      <c r="AT82">
        <v>14.509404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71.59</v>
      </c>
      <c r="BA82">
        <f t="shared" si="4"/>
        <v>2740.1369759999993</v>
      </c>
      <c r="BD82">
        <v>24.38</v>
      </c>
      <c r="BE82">
        <v>3.61</v>
      </c>
      <c r="BF82">
        <v>0.7</v>
      </c>
      <c r="BG82">
        <v>3.8</v>
      </c>
      <c r="BH82">
        <v>5.63</v>
      </c>
      <c r="BI82">
        <v>6.8</v>
      </c>
      <c r="BJ82">
        <v>3.11</v>
      </c>
      <c r="BK82">
        <v>3.82</v>
      </c>
      <c r="BL82">
        <v>0.84</v>
      </c>
      <c r="BM82">
        <v>0</v>
      </c>
      <c r="BN82">
        <v>0.45</v>
      </c>
      <c r="BO82">
        <v>9.02</v>
      </c>
      <c r="BP82">
        <v>3.76</v>
      </c>
      <c r="BQ82">
        <v>4.1399999999999997</v>
      </c>
      <c r="BR82">
        <v>1.08</v>
      </c>
      <c r="BS82">
        <v>0.45</v>
      </c>
      <c r="BT82">
        <v>0</v>
      </c>
      <c r="BU82">
        <v>0</v>
      </c>
      <c r="BV82">
        <v>0</v>
      </c>
      <c r="BW82">
        <f t="shared" si="5"/>
        <v>71.59</v>
      </c>
    </row>
    <row r="83" spans="1:75">
      <c r="A83" t="s">
        <v>125</v>
      </c>
      <c r="B83">
        <v>0</v>
      </c>
      <c r="C83">
        <v>2.5638749999999999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208.525372</v>
      </c>
      <c r="L83">
        <v>631.92504399999996</v>
      </c>
      <c r="M83">
        <v>44.505000000000003</v>
      </c>
      <c r="N83">
        <v>114.285938</v>
      </c>
      <c r="O83">
        <v>119.64649199999999</v>
      </c>
      <c r="P83">
        <v>120.816562</v>
      </c>
      <c r="Q83">
        <v>21.114352</v>
      </c>
      <c r="R83">
        <v>41.014449999999997</v>
      </c>
      <c r="S83">
        <v>25.532422</v>
      </c>
      <c r="T83">
        <v>0</v>
      </c>
      <c r="U83">
        <v>337.63331199999999</v>
      </c>
      <c r="V83">
        <v>20.056274999999999</v>
      </c>
      <c r="W83">
        <v>33.668331999999999</v>
      </c>
      <c r="X83">
        <v>142.47492099999999</v>
      </c>
      <c r="Y83">
        <v>0</v>
      </c>
      <c r="Z83">
        <v>12.681603000000001</v>
      </c>
      <c r="AA83">
        <v>40.778267</v>
      </c>
      <c r="AB83">
        <v>39.593099000000002</v>
      </c>
      <c r="AC83">
        <v>28.118266999999999</v>
      </c>
      <c r="AD83">
        <v>37.319571000000003</v>
      </c>
      <c r="AE83">
        <v>50.396881999999998</v>
      </c>
      <c r="AF83">
        <v>29.191023000000001</v>
      </c>
      <c r="AG83">
        <v>37.715085000000002</v>
      </c>
      <c r="AH83">
        <v>149.66494499999999</v>
      </c>
      <c r="AI83">
        <v>64.044629999999998</v>
      </c>
      <c r="AJ83">
        <v>0</v>
      </c>
      <c r="AK83">
        <v>48.741973000000002</v>
      </c>
      <c r="AL83">
        <v>80.944919999999996</v>
      </c>
      <c r="AM83">
        <v>0</v>
      </c>
      <c r="AN83">
        <v>0</v>
      </c>
      <c r="AO83">
        <v>28.017831999999999</v>
      </c>
      <c r="AP83">
        <v>9.1713199999999997</v>
      </c>
      <c r="AQ83">
        <v>60.221069999999997</v>
      </c>
      <c r="AR83">
        <v>42.724800000000002</v>
      </c>
      <c r="AS83">
        <v>29.934062999999998</v>
      </c>
      <c r="AT83">
        <v>14.509404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71.59</v>
      </c>
      <c r="BA83">
        <f t="shared" si="4"/>
        <v>2739.1211009999993</v>
      </c>
      <c r="BD83">
        <v>24.38</v>
      </c>
      <c r="BE83">
        <v>3.61</v>
      </c>
      <c r="BF83">
        <v>0.7</v>
      </c>
      <c r="BG83">
        <v>3.8</v>
      </c>
      <c r="BH83">
        <v>5.63</v>
      </c>
      <c r="BI83">
        <v>6.8</v>
      </c>
      <c r="BJ83">
        <v>3.11</v>
      </c>
      <c r="BK83">
        <v>3.82</v>
      </c>
      <c r="BL83">
        <v>0.84</v>
      </c>
      <c r="BM83">
        <v>0</v>
      </c>
      <c r="BN83">
        <v>0.45</v>
      </c>
      <c r="BO83">
        <v>9.02</v>
      </c>
      <c r="BP83">
        <v>3.76</v>
      </c>
      <c r="BQ83">
        <v>4.1399999999999997</v>
      </c>
      <c r="BR83">
        <v>1.08</v>
      </c>
      <c r="BS83">
        <v>0.45</v>
      </c>
      <c r="BT83">
        <v>0</v>
      </c>
      <c r="BU83">
        <v>0</v>
      </c>
      <c r="BV83">
        <v>0</v>
      </c>
      <c r="BW83">
        <f t="shared" si="5"/>
        <v>71.59</v>
      </c>
    </row>
    <row r="84" spans="1:75">
      <c r="A84" t="s">
        <v>126</v>
      </c>
      <c r="B84">
        <v>0</v>
      </c>
      <c r="C84">
        <v>0.53212499999999996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208.525372</v>
      </c>
      <c r="L84">
        <v>631.92504399999996</v>
      </c>
      <c r="M84">
        <v>44.505000000000003</v>
      </c>
      <c r="N84">
        <v>114.285938</v>
      </c>
      <c r="O84">
        <v>119.64649199999999</v>
      </c>
      <c r="P84">
        <v>120.816562</v>
      </c>
      <c r="Q84">
        <v>21.114352</v>
      </c>
      <c r="R84">
        <v>41.014449999999997</v>
      </c>
      <c r="S84">
        <v>25.532422</v>
      </c>
      <c r="T84">
        <v>0</v>
      </c>
      <c r="U84">
        <v>337.63331199999999</v>
      </c>
      <c r="V84">
        <v>20.056274999999999</v>
      </c>
      <c r="W84">
        <v>33.668331999999999</v>
      </c>
      <c r="X84">
        <v>142.47492099999999</v>
      </c>
      <c r="Y84">
        <v>0</v>
      </c>
      <c r="Z84">
        <v>12.681603000000001</v>
      </c>
      <c r="AA84">
        <v>40.778267</v>
      </c>
      <c r="AB84">
        <v>39.593099000000002</v>
      </c>
      <c r="AC84">
        <v>28.118266999999999</v>
      </c>
      <c r="AD84">
        <v>37.319571000000003</v>
      </c>
      <c r="AE84">
        <v>50.396881999999998</v>
      </c>
      <c r="AF84">
        <v>29.191023000000001</v>
      </c>
      <c r="AG84">
        <v>37.715085000000002</v>
      </c>
      <c r="AH84">
        <v>149.66494499999999</v>
      </c>
      <c r="AI84">
        <v>64.044629999999998</v>
      </c>
      <c r="AJ84">
        <v>0</v>
      </c>
      <c r="AK84">
        <v>48.741973000000002</v>
      </c>
      <c r="AL84">
        <v>80.944919999999996</v>
      </c>
      <c r="AM84">
        <v>0</v>
      </c>
      <c r="AN84">
        <v>0</v>
      </c>
      <c r="AO84">
        <v>28.017831999999999</v>
      </c>
      <c r="AP84">
        <v>9.1713199999999997</v>
      </c>
      <c r="AQ84">
        <v>60.221069999999997</v>
      </c>
      <c r="AR84">
        <v>42.724800000000002</v>
      </c>
      <c r="AS84">
        <v>29.934062999999998</v>
      </c>
      <c r="AT84">
        <v>14.509404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71.59</v>
      </c>
      <c r="BA84">
        <f t="shared" si="4"/>
        <v>2737.0893509999992</v>
      </c>
      <c r="BD84">
        <v>24.38</v>
      </c>
      <c r="BE84">
        <v>3.61</v>
      </c>
      <c r="BF84">
        <v>0.7</v>
      </c>
      <c r="BG84">
        <v>3.8</v>
      </c>
      <c r="BH84">
        <v>5.63</v>
      </c>
      <c r="BI84">
        <v>6.8</v>
      </c>
      <c r="BJ84">
        <v>3.11</v>
      </c>
      <c r="BK84">
        <v>3.82</v>
      </c>
      <c r="BL84">
        <v>0.84</v>
      </c>
      <c r="BM84">
        <v>0</v>
      </c>
      <c r="BN84">
        <v>0.45</v>
      </c>
      <c r="BO84">
        <v>9.02</v>
      </c>
      <c r="BP84">
        <v>3.76</v>
      </c>
      <c r="BQ84">
        <v>4.1399999999999997</v>
      </c>
      <c r="BR84">
        <v>1.08</v>
      </c>
      <c r="BS84">
        <v>0.45</v>
      </c>
      <c r="BT84">
        <v>0</v>
      </c>
      <c r="BU84">
        <v>0</v>
      </c>
      <c r="BV84">
        <v>0</v>
      </c>
      <c r="BW84">
        <f t="shared" si="5"/>
        <v>71.59</v>
      </c>
    </row>
    <row r="85" spans="1:75">
      <c r="A85" t="s">
        <v>127</v>
      </c>
      <c r="B85">
        <v>0</v>
      </c>
      <c r="C85">
        <v>0.53212499999999996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208.525372</v>
      </c>
      <c r="L85">
        <v>631.92504399999996</v>
      </c>
      <c r="M85">
        <v>44.505000000000003</v>
      </c>
      <c r="N85">
        <v>114.285938</v>
      </c>
      <c r="O85">
        <v>119.64649199999999</v>
      </c>
      <c r="P85">
        <v>120.816562</v>
      </c>
      <c r="Q85">
        <v>21.114352</v>
      </c>
      <c r="R85">
        <v>41.014449999999997</v>
      </c>
      <c r="S85">
        <v>25.532422</v>
      </c>
      <c r="T85">
        <v>0</v>
      </c>
      <c r="U85">
        <v>337.63331199999999</v>
      </c>
      <c r="V85">
        <v>20.056274999999999</v>
      </c>
      <c r="W85">
        <v>33.668331999999999</v>
      </c>
      <c r="X85">
        <v>142.47492099999999</v>
      </c>
      <c r="Y85">
        <v>0</v>
      </c>
      <c r="Z85">
        <v>12.681603000000001</v>
      </c>
      <c r="AA85">
        <v>40.778267</v>
      </c>
      <c r="AB85">
        <v>39.593099000000002</v>
      </c>
      <c r="AC85">
        <v>28.118266999999999</v>
      </c>
      <c r="AD85">
        <v>37.319571000000003</v>
      </c>
      <c r="AE85">
        <v>50.396881999999998</v>
      </c>
      <c r="AF85">
        <v>29.191023000000001</v>
      </c>
      <c r="AG85">
        <v>37.715085000000002</v>
      </c>
      <c r="AH85">
        <v>149.66494499999999</v>
      </c>
      <c r="AI85">
        <v>64.044629999999998</v>
      </c>
      <c r="AJ85">
        <v>0</v>
      </c>
      <c r="AK85">
        <v>48.741973000000002</v>
      </c>
      <c r="AL85">
        <v>76.785250000000005</v>
      </c>
      <c r="AM85">
        <v>0</v>
      </c>
      <c r="AN85">
        <v>0.88839699999999999</v>
      </c>
      <c r="AO85">
        <v>28.017831999999999</v>
      </c>
      <c r="AP85">
        <v>9.1713199999999997</v>
      </c>
      <c r="AQ85">
        <v>60.221069999999997</v>
      </c>
      <c r="AR85">
        <v>42.724800000000002</v>
      </c>
      <c r="AS85">
        <v>29.934062999999998</v>
      </c>
      <c r="AT85">
        <v>14.509404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71.59</v>
      </c>
      <c r="BA85">
        <f t="shared" si="4"/>
        <v>2733.8180779999993</v>
      </c>
      <c r="BD85">
        <v>24.38</v>
      </c>
      <c r="BE85">
        <v>3.61</v>
      </c>
      <c r="BF85">
        <v>0.7</v>
      </c>
      <c r="BG85">
        <v>3.8</v>
      </c>
      <c r="BH85">
        <v>5.63</v>
      </c>
      <c r="BI85">
        <v>6.8</v>
      </c>
      <c r="BJ85">
        <v>3.11</v>
      </c>
      <c r="BK85">
        <v>3.82</v>
      </c>
      <c r="BL85">
        <v>0.84</v>
      </c>
      <c r="BM85">
        <v>0</v>
      </c>
      <c r="BN85">
        <v>0.45</v>
      </c>
      <c r="BO85">
        <v>9.02</v>
      </c>
      <c r="BP85">
        <v>3.76</v>
      </c>
      <c r="BQ85">
        <v>4.1399999999999997</v>
      </c>
      <c r="BR85">
        <v>1.08</v>
      </c>
      <c r="BS85">
        <v>0.45</v>
      </c>
      <c r="BT85">
        <v>0</v>
      </c>
      <c r="BU85">
        <v>0</v>
      </c>
      <c r="BV85">
        <v>0</v>
      </c>
      <c r="BW85">
        <f t="shared" si="5"/>
        <v>71.59</v>
      </c>
    </row>
    <row r="86" spans="1:75">
      <c r="A86" t="s">
        <v>128</v>
      </c>
      <c r="B86">
        <v>0</v>
      </c>
      <c r="C86">
        <v>0.53212499999999996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208.525372</v>
      </c>
      <c r="L86">
        <v>631.92504399999996</v>
      </c>
      <c r="M86">
        <v>44.505000000000003</v>
      </c>
      <c r="N86">
        <v>114.285938</v>
      </c>
      <c r="O86">
        <v>119.64649199999999</v>
      </c>
      <c r="P86">
        <v>120.816562</v>
      </c>
      <c r="Q86">
        <v>21.114352</v>
      </c>
      <c r="R86">
        <v>41.014449999999997</v>
      </c>
      <c r="S86">
        <v>25.532422</v>
      </c>
      <c r="T86">
        <v>0</v>
      </c>
      <c r="U86">
        <v>337.63331199999999</v>
      </c>
      <c r="V86">
        <v>20.056274999999999</v>
      </c>
      <c r="W86">
        <v>33.668331999999999</v>
      </c>
      <c r="X86">
        <v>142.47492099999999</v>
      </c>
      <c r="Y86">
        <v>0</v>
      </c>
      <c r="Z86">
        <v>12.681603000000001</v>
      </c>
      <c r="AA86">
        <v>40.778267</v>
      </c>
      <c r="AB86">
        <v>39.593099000000002</v>
      </c>
      <c r="AC86">
        <v>28.118266999999999</v>
      </c>
      <c r="AD86">
        <v>37.319571000000003</v>
      </c>
      <c r="AE86">
        <v>50.396881999999998</v>
      </c>
      <c r="AF86">
        <v>29.191023000000001</v>
      </c>
      <c r="AG86">
        <v>37.715085000000002</v>
      </c>
      <c r="AH86">
        <v>149.66494499999999</v>
      </c>
      <c r="AI86">
        <v>14.779529999999999</v>
      </c>
      <c r="AJ86">
        <v>0</v>
      </c>
      <c r="AK86">
        <v>48.741973000000002</v>
      </c>
      <c r="AL86">
        <v>76.785250000000005</v>
      </c>
      <c r="AM86">
        <v>0</v>
      </c>
      <c r="AN86">
        <v>0.88839699999999999</v>
      </c>
      <c r="AO86">
        <v>28.017831999999999</v>
      </c>
      <c r="AP86">
        <v>9.1713199999999997</v>
      </c>
      <c r="AQ86">
        <v>60.221069999999997</v>
      </c>
      <c r="AR86">
        <v>42.724800000000002</v>
      </c>
      <c r="AS86">
        <v>29.934062999999998</v>
      </c>
      <c r="AT86">
        <v>14.509404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71.59</v>
      </c>
      <c r="BA86">
        <f t="shared" si="4"/>
        <v>2684.5529779999993</v>
      </c>
      <c r="BD86">
        <v>24.38</v>
      </c>
      <c r="BE86">
        <v>3.61</v>
      </c>
      <c r="BF86">
        <v>0.7</v>
      </c>
      <c r="BG86">
        <v>3.8</v>
      </c>
      <c r="BH86">
        <v>5.63</v>
      </c>
      <c r="BI86">
        <v>6.8</v>
      </c>
      <c r="BJ86">
        <v>3.11</v>
      </c>
      <c r="BK86">
        <v>3.82</v>
      </c>
      <c r="BL86">
        <v>0.84</v>
      </c>
      <c r="BM86">
        <v>0</v>
      </c>
      <c r="BN86">
        <v>0.45</v>
      </c>
      <c r="BO86">
        <v>9.02</v>
      </c>
      <c r="BP86">
        <v>3.76</v>
      </c>
      <c r="BQ86">
        <v>4.1399999999999997</v>
      </c>
      <c r="BR86">
        <v>1.08</v>
      </c>
      <c r="BS86">
        <v>0.45</v>
      </c>
      <c r="BT86">
        <v>0</v>
      </c>
      <c r="BU86">
        <v>0</v>
      </c>
      <c r="BV86">
        <v>0</v>
      </c>
      <c r="BW86">
        <f t="shared" si="5"/>
        <v>71.59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208.525372</v>
      </c>
      <c r="L87">
        <v>631.92504399999996</v>
      </c>
      <c r="M87">
        <v>44.505000000000003</v>
      </c>
      <c r="N87">
        <v>114.285938</v>
      </c>
      <c r="O87">
        <v>119.64649199999999</v>
      </c>
      <c r="P87">
        <v>120.816562</v>
      </c>
      <c r="Q87">
        <v>21.114352</v>
      </c>
      <c r="R87">
        <v>41.014449999999997</v>
      </c>
      <c r="S87">
        <v>25.532422</v>
      </c>
      <c r="T87">
        <v>0</v>
      </c>
      <c r="U87">
        <v>337.63331199999999</v>
      </c>
      <c r="V87">
        <v>20.056274999999999</v>
      </c>
      <c r="W87">
        <v>33.668331999999999</v>
      </c>
      <c r="X87">
        <v>142.47492099999999</v>
      </c>
      <c r="Y87">
        <v>0</v>
      </c>
      <c r="Z87">
        <v>12.681603000000001</v>
      </c>
      <c r="AA87">
        <v>40.778267</v>
      </c>
      <c r="AB87">
        <v>38.226041000000002</v>
      </c>
      <c r="AC87">
        <v>28.118266999999999</v>
      </c>
      <c r="AD87">
        <v>35.402470000000001</v>
      </c>
      <c r="AE87">
        <v>47.829867999999998</v>
      </c>
      <c r="AF87">
        <v>19.0791</v>
      </c>
      <c r="AG87">
        <v>37.715085000000002</v>
      </c>
      <c r="AH87">
        <v>147.96993399999999</v>
      </c>
      <c r="AI87">
        <v>14.779529999999999</v>
      </c>
      <c r="AJ87">
        <v>0</v>
      </c>
      <c r="AK87">
        <v>48.741973000000002</v>
      </c>
      <c r="AL87">
        <v>76.785250000000005</v>
      </c>
      <c r="AM87">
        <v>0</v>
      </c>
      <c r="AN87">
        <v>0.88839699999999999</v>
      </c>
      <c r="AO87">
        <v>28.017831999999999</v>
      </c>
      <c r="AP87">
        <v>9.4191929999999999</v>
      </c>
      <c r="AQ87">
        <v>60.221069999999997</v>
      </c>
      <c r="AR87">
        <v>42.724800000000002</v>
      </c>
      <c r="AS87">
        <v>29.934062999999998</v>
      </c>
      <c r="AT87">
        <v>14.509404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71.59</v>
      </c>
      <c r="BA87">
        <f t="shared" si="4"/>
        <v>2666.6106189999996</v>
      </c>
      <c r="BD87">
        <v>24.38</v>
      </c>
      <c r="BE87">
        <v>3.61</v>
      </c>
      <c r="BF87">
        <v>0.7</v>
      </c>
      <c r="BG87">
        <v>3.8</v>
      </c>
      <c r="BH87">
        <v>5.63</v>
      </c>
      <c r="BI87">
        <v>6.8</v>
      </c>
      <c r="BJ87">
        <v>3.11</v>
      </c>
      <c r="BK87">
        <v>3.82</v>
      </c>
      <c r="BL87">
        <v>0.84</v>
      </c>
      <c r="BM87">
        <v>0</v>
      </c>
      <c r="BN87">
        <v>0.45</v>
      </c>
      <c r="BO87">
        <v>9.02</v>
      </c>
      <c r="BP87">
        <v>3.76</v>
      </c>
      <c r="BQ87">
        <v>4.1399999999999997</v>
      </c>
      <c r="BR87">
        <v>1.08</v>
      </c>
      <c r="BS87">
        <v>0.45</v>
      </c>
      <c r="BT87">
        <v>0</v>
      </c>
      <c r="BU87">
        <v>0</v>
      </c>
      <c r="BV87">
        <v>0</v>
      </c>
      <c r="BW87">
        <f t="shared" si="5"/>
        <v>71.59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208.525372</v>
      </c>
      <c r="L88">
        <v>631.92504399999996</v>
      </c>
      <c r="M88">
        <v>44.505000000000003</v>
      </c>
      <c r="N88">
        <v>114.285938</v>
      </c>
      <c r="O88">
        <v>119.64649199999999</v>
      </c>
      <c r="P88">
        <v>120.816562</v>
      </c>
      <c r="Q88">
        <v>21.114352</v>
      </c>
      <c r="R88">
        <v>41.014449999999997</v>
      </c>
      <c r="S88">
        <v>25.532422</v>
      </c>
      <c r="T88">
        <v>0</v>
      </c>
      <c r="U88">
        <v>337.63331199999999</v>
      </c>
      <c r="V88">
        <v>20.056274999999999</v>
      </c>
      <c r="W88">
        <v>33.668331999999999</v>
      </c>
      <c r="X88">
        <v>142.47492099999999</v>
      </c>
      <c r="Y88">
        <v>0</v>
      </c>
      <c r="Z88">
        <v>12.681603000000001</v>
      </c>
      <c r="AA88">
        <v>40.778267</v>
      </c>
      <c r="AB88">
        <v>38.226041000000002</v>
      </c>
      <c r="AC88">
        <v>28.118266999999999</v>
      </c>
      <c r="AD88">
        <v>35.402470000000001</v>
      </c>
      <c r="AE88">
        <v>47.829867999999998</v>
      </c>
      <c r="AF88">
        <v>19.0791</v>
      </c>
      <c r="AG88">
        <v>37.715085000000002</v>
      </c>
      <c r="AH88">
        <v>147.96993399999999</v>
      </c>
      <c r="AI88">
        <v>14.779529999999999</v>
      </c>
      <c r="AJ88">
        <v>0</v>
      </c>
      <c r="AK88">
        <v>48.741973000000002</v>
      </c>
      <c r="AL88">
        <v>76.785250000000005</v>
      </c>
      <c r="AM88">
        <v>7.4285420000000002</v>
      </c>
      <c r="AN88">
        <v>0.88839699999999999</v>
      </c>
      <c r="AO88">
        <v>28.017831999999999</v>
      </c>
      <c r="AP88">
        <v>11.154308</v>
      </c>
      <c r="AQ88">
        <v>60.221069999999997</v>
      </c>
      <c r="AR88">
        <v>42.724800000000002</v>
      </c>
      <c r="AS88">
        <v>29.934062999999998</v>
      </c>
      <c r="AT88">
        <v>14.509404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71.59</v>
      </c>
      <c r="BA88">
        <f t="shared" si="4"/>
        <v>2675.7742759999996</v>
      </c>
      <c r="BD88">
        <v>24.38</v>
      </c>
      <c r="BE88">
        <v>3.61</v>
      </c>
      <c r="BF88">
        <v>0.7</v>
      </c>
      <c r="BG88">
        <v>3.8</v>
      </c>
      <c r="BH88">
        <v>5.63</v>
      </c>
      <c r="BI88">
        <v>6.8</v>
      </c>
      <c r="BJ88">
        <v>3.11</v>
      </c>
      <c r="BK88">
        <v>3.82</v>
      </c>
      <c r="BL88">
        <v>0.84</v>
      </c>
      <c r="BM88">
        <v>0</v>
      </c>
      <c r="BN88">
        <v>0.45</v>
      </c>
      <c r="BO88">
        <v>9.02</v>
      </c>
      <c r="BP88">
        <v>3.76</v>
      </c>
      <c r="BQ88">
        <v>4.1399999999999997</v>
      </c>
      <c r="BR88">
        <v>1.08</v>
      </c>
      <c r="BS88">
        <v>0.45</v>
      </c>
      <c r="BT88">
        <v>0</v>
      </c>
      <c r="BU88">
        <v>0</v>
      </c>
      <c r="BV88">
        <v>0</v>
      </c>
      <c r="BW88">
        <f t="shared" si="5"/>
        <v>71.59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208.525372</v>
      </c>
      <c r="L89">
        <v>631.92504399999996</v>
      </c>
      <c r="M89">
        <v>44.505000000000003</v>
      </c>
      <c r="N89">
        <v>114.285938</v>
      </c>
      <c r="O89">
        <v>119.64649199999999</v>
      </c>
      <c r="P89">
        <v>120.816562</v>
      </c>
      <c r="Q89">
        <v>21.114352</v>
      </c>
      <c r="R89">
        <v>41.014449999999997</v>
      </c>
      <c r="S89">
        <v>25.532422</v>
      </c>
      <c r="T89">
        <v>0</v>
      </c>
      <c r="U89">
        <v>337.63331199999999</v>
      </c>
      <c r="V89">
        <v>20.056274999999999</v>
      </c>
      <c r="W89">
        <v>33.668331999999999</v>
      </c>
      <c r="X89">
        <v>142.47492099999999</v>
      </c>
      <c r="Y89">
        <v>0</v>
      </c>
      <c r="Z89">
        <v>12.681603000000001</v>
      </c>
      <c r="AA89">
        <v>40.778267</v>
      </c>
      <c r="AB89">
        <v>38.226041000000002</v>
      </c>
      <c r="AC89">
        <v>28.118266999999999</v>
      </c>
      <c r="AD89">
        <v>35.402470000000001</v>
      </c>
      <c r="AE89">
        <v>47.829867999999998</v>
      </c>
      <c r="AF89">
        <v>19.0791</v>
      </c>
      <c r="AG89">
        <v>37.715085000000002</v>
      </c>
      <c r="AH89">
        <v>147.96993399999999</v>
      </c>
      <c r="AI89">
        <v>14.779529999999999</v>
      </c>
      <c r="AJ89">
        <v>0</v>
      </c>
      <c r="AK89">
        <v>48.741973000000002</v>
      </c>
      <c r="AL89">
        <v>76.785250000000005</v>
      </c>
      <c r="AM89">
        <v>9.0277419999999999</v>
      </c>
      <c r="AN89">
        <v>0.88839699999999999</v>
      </c>
      <c r="AO89">
        <v>28.017831999999999</v>
      </c>
      <c r="AP89">
        <v>11.154308</v>
      </c>
      <c r="AQ89">
        <v>60.221069999999997</v>
      </c>
      <c r="AR89">
        <v>42.724800000000002</v>
      </c>
      <c r="AS89">
        <v>29.934062999999998</v>
      </c>
      <c r="AT89">
        <v>14.509404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71.59</v>
      </c>
      <c r="BA89">
        <f t="shared" si="4"/>
        <v>2677.3734759999998</v>
      </c>
      <c r="BD89">
        <v>24.38</v>
      </c>
      <c r="BE89">
        <v>3.61</v>
      </c>
      <c r="BF89">
        <v>0.7</v>
      </c>
      <c r="BG89">
        <v>3.8</v>
      </c>
      <c r="BH89">
        <v>5.63</v>
      </c>
      <c r="BI89">
        <v>6.8</v>
      </c>
      <c r="BJ89">
        <v>3.11</v>
      </c>
      <c r="BK89">
        <v>3.82</v>
      </c>
      <c r="BL89">
        <v>0.84</v>
      </c>
      <c r="BM89">
        <v>0</v>
      </c>
      <c r="BN89">
        <v>0.45</v>
      </c>
      <c r="BO89">
        <v>9.02</v>
      </c>
      <c r="BP89">
        <v>3.76</v>
      </c>
      <c r="BQ89">
        <v>4.1399999999999997</v>
      </c>
      <c r="BR89">
        <v>1.08</v>
      </c>
      <c r="BS89">
        <v>0.45</v>
      </c>
      <c r="BT89">
        <v>0</v>
      </c>
      <c r="BU89">
        <v>0</v>
      </c>
      <c r="BV89">
        <v>0</v>
      </c>
      <c r="BW89">
        <f t="shared" si="5"/>
        <v>71.59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208.525372</v>
      </c>
      <c r="L90">
        <v>631.92504399999996</v>
      </c>
      <c r="M90">
        <v>44.505000000000003</v>
      </c>
      <c r="N90">
        <v>114.285938</v>
      </c>
      <c r="O90">
        <v>119.64649199999999</v>
      </c>
      <c r="P90">
        <v>120.816562</v>
      </c>
      <c r="Q90">
        <v>21.114352</v>
      </c>
      <c r="R90">
        <v>41.014449999999997</v>
      </c>
      <c r="S90">
        <v>25.532422</v>
      </c>
      <c r="T90">
        <v>0</v>
      </c>
      <c r="U90">
        <v>337.63331199999999</v>
      </c>
      <c r="V90">
        <v>20.056274999999999</v>
      </c>
      <c r="W90">
        <v>33.668331999999999</v>
      </c>
      <c r="X90">
        <v>142.47492099999999</v>
      </c>
      <c r="Y90">
        <v>0</v>
      </c>
      <c r="Z90">
        <v>12.681603000000001</v>
      </c>
      <c r="AA90">
        <v>40.778267</v>
      </c>
      <c r="AB90">
        <v>38.226041000000002</v>
      </c>
      <c r="AC90">
        <v>28.118266999999999</v>
      </c>
      <c r="AD90">
        <v>35.402470000000001</v>
      </c>
      <c r="AE90">
        <v>47.829867999999998</v>
      </c>
      <c r="AF90">
        <v>19.0791</v>
      </c>
      <c r="AG90">
        <v>37.715085000000002</v>
      </c>
      <c r="AH90">
        <v>147.96993399999999</v>
      </c>
      <c r="AI90">
        <v>14.779529999999999</v>
      </c>
      <c r="AJ90">
        <v>0</v>
      </c>
      <c r="AK90">
        <v>48.741973000000002</v>
      </c>
      <c r="AL90">
        <v>76.785250000000005</v>
      </c>
      <c r="AM90">
        <v>9.0277419999999999</v>
      </c>
      <c r="AN90">
        <v>0.88839699999999999</v>
      </c>
      <c r="AO90">
        <v>28.017831999999999</v>
      </c>
      <c r="AP90">
        <v>11.154308</v>
      </c>
      <c r="AQ90">
        <v>60.221069999999997</v>
      </c>
      <c r="AR90">
        <v>42.724800000000002</v>
      </c>
      <c r="AS90">
        <v>29.934062999999998</v>
      </c>
      <c r="AT90">
        <v>14.509404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71.59</v>
      </c>
      <c r="BA90">
        <f t="shared" si="4"/>
        <v>2677.3734759999998</v>
      </c>
      <c r="BD90">
        <v>24.38</v>
      </c>
      <c r="BE90">
        <v>3.61</v>
      </c>
      <c r="BF90">
        <v>0.7</v>
      </c>
      <c r="BG90">
        <v>3.8</v>
      </c>
      <c r="BH90">
        <v>5.63</v>
      </c>
      <c r="BI90">
        <v>6.8</v>
      </c>
      <c r="BJ90">
        <v>3.11</v>
      </c>
      <c r="BK90">
        <v>3.82</v>
      </c>
      <c r="BL90">
        <v>0.84</v>
      </c>
      <c r="BM90">
        <v>0</v>
      </c>
      <c r="BN90">
        <v>0.45</v>
      </c>
      <c r="BO90">
        <v>9.02</v>
      </c>
      <c r="BP90">
        <v>3.76</v>
      </c>
      <c r="BQ90">
        <v>4.1399999999999997</v>
      </c>
      <c r="BR90">
        <v>1.08</v>
      </c>
      <c r="BS90">
        <v>0.45</v>
      </c>
      <c r="BT90">
        <v>0</v>
      </c>
      <c r="BU90">
        <v>0</v>
      </c>
      <c r="BV90">
        <v>0</v>
      </c>
      <c r="BW90">
        <f t="shared" si="5"/>
        <v>71.59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208.525372</v>
      </c>
      <c r="L91">
        <v>631.92504399999996</v>
      </c>
      <c r="M91">
        <v>44.505000000000003</v>
      </c>
      <c r="N91">
        <v>114.285938</v>
      </c>
      <c r="O91">
        <v>119.64649199999999</v>
      </c>
      <c r="P91">
        <v>120.816562</v>
      </c>
      <c r="Q91">
        <v>21.114352</v>
      </c>
      <c r="R91">
        <v>41.014449999999997</v>
      </c>
      <c r="S91">
        <v>25.532422</v>
      </c>
      <c r="T91">
        <v>0</v>
      </c>
      <c r="U91">
        <v>337.63331199999999</v>
      </c>
      <c r="V91">
        <v>20.056274999999999</v>
      </c>
      <c r="W91">
        <v>33.668331999999999</v>
      </c>
      <c r="X91">
        <v>142.47492099999999</v>
      </c>
      <c r="Y91">
        <v>0</v>
      </c>
      <c r="Z91">
        <v>12.681603000000001</v>
      </c>
      <c r="AA91">
        <v>40.778267</v>
      </c>
      <c r="AB91">
        <v>39.593099000000002</v>
      </c>
      <c r="AC91">
        <v>28.118266999999999</v>
      </c>
      <c r="AD91">
        <v>37.319571000000003</v>
      </c>
      <c r="AE91">
        <v>50.396881999999998</v>
      </c>
      <c r="AF91">
        <v>29.191023000000001</v>
      </c>
      <c r="AG91">
        <v>37.715085000000002</v>
      </c>
      <c r="AH91">
        <v>149.66494499999999</v>
      </c>
      <c r="AI91">
        <v>14.779529999999999</v>
      </c>
      <c r="AJ91">
        <v>0</v>
      </c>
      <c r="AK91">
        <v>48.741973000000002</v>
      </c>
      <c r="AL91">
        <v>76.785250000000005</v>
      </c>
      <c r="AM91">
        <v>15.321369000000001</v>
      </c>
      <c r="AN91">
        <v>0.88839699999999999</v>
      </c>
      <c r="AO91">
        <v>28.444500000000001</v>
      </c>
      <c r="AP91">
        <v>11.154308</v>
      </c>
      <c r="AQ91">
        <v>60.221069999999997</v>
      </c>
      <c r="AR91">
        <v>42.724800000000002</v>
      </c>
      <c r="AS91">
        <v>29.934062999999998</v>
      </c>
      <c r="AT91">
        <v>14.509404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71.27</v>
      </c>
      <c r="BA91">
        <f t="shared" si="4"/>
        <v>2701.431877999999</v>
      </c>
      <c r="BD91">
        <v>23.29</v>
      </c>
      <c r="BE91">
        <v>3.69</v>
      </c>
      <c r="BF91">
        <v>0.68</v>
      </c>
      <c r="BG91">
        <v>3.91</v>
      </c>
      <c r="BH91">
        <v>5.62</v>
      </c>
      <c r="BI91">
        <v>6.94</v>
      </c>
      <c r="BJ91">
        <v>3.01</v>
      </c>
      <c r="BK91">
        <v>3.91</v>
      </c>
      <c r="BL91">
        <v>0.91</v>
      </c>
      <c r="BM91">
        <v>0</v>
      </c>
      <c r="BN91">
        <v>0.46</v>
      </c>
      <c r="BO91">
        <v>9.24</v>
      </c>
      <c r="BP91">
        <v>3.85</v>
      </c>
      <c r="BQ91">
        <v>4.2699999999999996</v>
      </c>
      <c r="BR91">
        <v>1.04</v>
      </c>
      <c r="BS91">
        <v>0.45</v>
      </c>
      <c r="BT91">
        <v>0</v>
      </c>
      <c r="BU91">
        <v>0</v>
      </c>
      <c r="BV91">
        <v>0</v>
      </c>
      <c r="BW91">
        <f t="shared" si="5"/>
        <v>71.27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208.525372</v>
      </c>
      <c r="L92">
        <v>631.92504399999996</v>
      </c>
      <c r="M92">
        <v>44.505000000000003</v>
      </c>
      <c r="N92">
        <v>114.285938</v>
      </c>
      <c r="O92">
        <v>119.64649199999999</v>
      </c>
      <c r="P92">
        <v>120.816562</v>
      </c>
      <c r="Q92">
        <v>21.114352</v>
      </c>
      <c r="R92">
        <v>41.014449999999997</v>
      </c>
      <c r="S92">
        <v>25.532422</v>
      </c>
      <c r="T92">
        <v>0</v>
      </c>
      <c r="U92">
        <v>337.63331199999999</v>
      </c>
      <c r="V92">
        <v>20.056274999999999</v>
      </c>
      <c r="W92">
        <v>33.668331999999999</v>
      </c>
      <c r="X92">
        <v>142.47492099999999</v>
      </c>
      <c r="Y92">
        <v>0</v>
      </c>
      <c r="Z92">
        <v>12.681603000000001</v>
      </c>
      <c r="AA92">
        <v>40.778267</v>
      </c>
      <c r="AB92">
        <v>39.593099000000002</v>
      </c>
      <c r="AC92">
        <v>28.118266999999999</v>
      </c>
      <c r="AD92">
        <v>37.319571000000003</v>
      </c>
      <c r="AE92">
        <v>50.396881999999998</v>
      </c>
      <c r="AF92">
        <v>29.191023000000001</v>
      </c>
      <c r="AG92">
        <v>37.715085000000002</v>
      </c>
      <c r="AH92">
        <v>149.66494499999999</v>
      </c>
      <c r="AI92">
        <v>14.779529999999999</v>
      </c>
      <c r="AJ92">
        <v>0</v>
      </c>
      <c r="AK92">
        <v>48.741973000000002</v>
      </c>
      <c r="AL92">
        <v>76.785250000000005</v>
      </c>
      <c r="AM92">
        <v>15.321369000000001</v>
      </c>
      <c r="AN92">
        <v>0.88839699999999999</v>
      </c>
      <c r="AO92">
        <v>28.444500000000001</v>
      </c>
      <c r="AP92">
        <v>11.154308</v>
      </c>
      <c r="AQ92">
        <v>60.221069999999997</v>
      </c>
      <c r="AR92">
        <v>42.724800000000002</v>
      </c>
      <c r="AS92">
        <v>29.934062999999998</v>
      </c>
      <c r="AT92">
        <v>14.509404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71.27</v>
      </c>
      <c r="BA92">
        <f t="shared" si="4"/>
        <v>2701.431877999999</v>
      </c>
      <c r="BD92">
        <v>23.29</v>
      </c>
      <c r="BE92">
        <v>3.69</v>
      </c>
      <c r="BF92">
        <v>0.68</v>
      </c>
      <c r="BG92">
        <v>3.91</v>
      </c>
      <c r="BH92">
        <v>5.62</v>
      </c>
      <c r="BI92">
        <v>6.94</v>
      </c>
      <c r="BJ92">
        <v>3.01</v>
      </c>
      <c r="BK92">
        <v>3.91</v>
      </c>
      <c r="BL92">
        <v>0.91</v>
      </c>
      <c r="BM92">
        <v>0</v>
      </c>
      <c r="BN92">
        <v>0.46</v>
      </c>
      <c r="BO92">
        <v>9.24</v>
      </c>
      <c r="BP92">
        <v>3.85</v>
      </c>
      <c r="BQ92">
        <v>4.2699999999999996</v>
      </c>
      <c r="BR92">
        <v>1.04</v>
      </c>
      <c r="BS92">
        <v>0.45</v>
      </c>
      <c r="BT92">
        <v>0</v>
      </c>
      <c r="BU92">
        <v>0</v>
      </c>
      <c r="BV92">
        <v>0</v>
      </c>
      <c r="BW92">
        <f t="shared" si="5"/>
        <v>71.27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208.525372</v>
      </c>
      <c r="L93">
        <v>631.92504399999996</v>
      </c>
      <c r="M93">
        <v>44.505000000000003</v>
      </c>
      <c r="N93">
        <v>114.285938</v>
      </c>
      <c r="O93">
        <v>119.64649199999999</v>
      </c>
      <c r="P93">
        <v>120.816562</v>
      </c>
      <c r="Q93">
        <v>21.114352</v>
      </c>
      <c r="R93">
        <v>41.014449999999997</v>
      </c>
      <c r="S93">
        <v>25.532422</v>
      </c>
      <c r="T93">
        <v>0</v>
      </c>
      <c r="U93">
        <v>337.63331199999999</v>
      </c>
      <c r="V93">
        <v>20.056274999999999</v>
      </c>
      <c r="W93">
        <v>33.668331999999999</v>
      </c>
      <c r="X93">
        <v>142.47492099999999</v>
      </c>
      <c r="Y93">
        <v>0</v>
      </c>
      <c r="Z93">
        <v>12.681603000000001</v>
      </c>
      <c r="AA93">
        <v>40.778267</v>
      </c>
      <c r="AB93">
        <v>39.593099000000002</v>
      </c>
      <c r="AC93">
        <v>28.118266999999999</v>
      </c>
      <c r="AD93">
        <v>37.319571000000003</v>
      </c>
      <c r="AE93">
        <v>50.396881999999998</v>
      </c>
      <c r="AF93">
        <v>29.191023000000001</v>
      </c>
      <c r="AG93">
        <v>37.715085000000002</v>
      </c>
      <c r="AH93">
        <v>149.66494499999999</v>
      </c>
      <c r="AI93">
        <v>13.547902000000001</v>
      </c>
      <c r="AJ93">
        <v>0</v>
      </c>
      <c r="AK93">
        <v>48.741973000000002</v>
      </c>
      <c r="AL93">
        <v>76.785250000000005</v>
      </c>
      <c r="AM93">
        <v>15.321369000000001</v>
      </c>
      <c r="AN93">
        <v>0.90690499999999996</v>
      </c>
      <c r="AO93">
        <v>28.444500000000001</v>
      </c>
      <c r="AP93">
        <v>5.5771540000000002</v>
      </c>
      <c r="AQ93">
        <v>60.221069999999997</v>
      </c>
      <c r="AR93">
        <v>42.724800000000002</v>
      </c>
      <c r="AS93">
        <v>29.934062999999998</v>
      </c>
      <c r="AT93">
        <v>14.509404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72.06</v>
      </c>
      <c r="BA93">
        <f t="shared" si="4"/>
        <v>2695.4316039999985</v>
      </c>
      <c r="BD93">
        <v>23.29</v>
      </c>
      <c r="BE93">
        <v>3.69</v>
      </c>
      <c r="BF93">
        <v>0.68</v>
      </c>
      <c r="BG93">
        <v>3.91</v>
      </c>
      <c r="BH93">
        <v>5.62</v>
      </c>
      <c r="BI93">
        <v>6.94</v>
      </c>
      <c r="BJ93">
        <v>3.01</v>
      </c>
      <c r="BK93">
        <v>3.91</v>
      </c>
      <c r="BL93">
        <v>0.91</v>
      </c>
      <c r="BM93">
        <v>0</v>
      </c>
      <c r="BN93">
        <v>0.46</v>
      </c>
      <c r="BO93">
        <v>10.029999999999999</v>
      </c>
      <c r="BP93">
        <v>3.85</v>
      </c>
      <c r="BQ93">
        <v>4.2699999999999996</v>
      </c>
      <c r="BR93">
        <v>1.04</v>
      </c>
      <c r="BS93">
        <v>0.45</v>
      </c>
      <c r="BT93">
        <v>0</v>
      </c>
      <c r="BU93">
        <v>0</v>
      </c>
      <c r="BV93">
        <v>0</v>
      </c>
      <c r="BW93">
        <f t="shared" si="5"/>
        <v>72.06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208.525372</v>
      </c>
      <c r="L94">
        <v>631.92504399999996</v>
      </c>
      <c r="M94">
        <v>44.505000000000003</v>
      </c>
      <c r="N94">
        <v>114.285938</v>
      </c>
      <c r="O94">
        <v>119.64649199999999</v>
      </c>
      <c r="P94">
        <v>120.816562</v>
      </c>
      <c r="Q94">
        <v>21.114352</v>
      </c>
      <c r="R94">
        <v>41.014449999999997</v>
      </c>
      <c r="S94">
        <v>25.532422</v>
      </c>
      <c r="T94">
        <v>0</v>
      </c>
      <c r="U94">
        <v>337.63331199999999</v>
      </c>
      <c r="V94">
        <v>20.056274999999999</v>
      </c>
      <c r="W94">
        <v>33.668331999999999</v>
      </c>
      <c r="X94">
        <v>142.47492099999999</v>
      </c>
      <c r="Y94">
        <v>0</v>
      </c>
      <c r="Z94">
        <v>12.681603000000001</v>
      </c>
      <c r="AA94">
        <v>40.778267</v>
      </c>
      <c r="AB94">
        <v>39.593099000000002</v>
      </c>
      <c r="AC94">
        <v>28.118266999999999</v>
      </c>
      <c r="AD94">
        <v>37.319571000000003</v>
      </c>
      <c r="AE94">
        <v>50.396881999999998</v>
      </c>
      <c r="AF94">
        <v>29.191023000000001</v>
      </c>
      <c r="AG94">
        <v>37.715085000000002</v>
      </c>
      <c r="AH94">
        <v>149.66494499999999</v>
      </c>
      <c r="AI94">
        <v>13.547902000000001</v>
      </c>
      <c r="AJ94">
        <v>0</v>
      </c>
      <c r="AK94">
        <v>48.741973000000002</v>
      </c>
      <c r="AL94">
        <v>76.785250000000005</v>
      </c>
      <c r="AM94">
        <v>15.321369000000001</v>
      </c>
      <c r="AN94">
        <v>0.90690499999999996</v>
      </c>
      <c r="AO94">
        <v>28.444500000000001</v>
      </c>
      <c r="AP94">
        <v>5.5771540000000002</v>
      </c>
      <c r="AQ94">
        <v>60.221069999999997</v>
      </c>
      <c r="AR94">
        <v>42.724800000000002</v>
      </c>
      <c r="AS94">
        <v>29.934062999999998</v>
      </c>
      <c r="AT94">
        <v>14.509404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72.36999999999999</v>
      </c>
      <c r="BA94">
        <f t="shared" si="4"/>
        <v>2695.7416039999985</v>
      </c>
      <c r="BD94">
        <v>23.29</v>
      </c>
      <c r="BE94">
        <v>3.69</v>
      </c>
      <c r="BF94">
        <v>0.68</v>
      </c>
      <c r="BG94">
        <v>3.91</v>
      </c>
      <c r="BH94">
        <v>5.62</v>
      </c>
      <c r="BI94">
        <v>6.94</v>
      </c>
      <c r="BJ94">
        <v>3.01</v>
      </c>
      <c r="BK94">
        <v>3.83</v>
      </c>
      <c r="BL94">
        <v>0.89</v>
      </c>
      <c r="BM94">
        <v>0</v>
      </c>
      <c r="BN94">
        <v>0.46</v>
      </c>
      <c r="BO94">
        <v>10.44</v>
      </c>
      <c r="BP94">
        <v>3.85</v>
      </c>
      <c r="BQ94">
        <v>4.2699999999999996</v>
      </c>
      <c r="BR94">
        <v>1.04</v>
      </c>
      <c r="BS94">
        <v>0.45</v>
      </c>
      <c r="BT94">
        <v>0</v>
      </c>
      <c r="BU94">
        <v>0</v>
      </c>
      <c r="BV94">
        <v>0</v>
      </c>
      <c r="BW94">
        <f t="shared" si="5"/>
        <v>72.36999999999999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208.525372</v>
      </c>
      <c r="L95">
        <v>631.92504399999996</v>
      </c>
      <c r="M95">
        <v>44.505000000000003</v>
      </c>
      <c r="N95">
        <v>114.285938</v>
      </c>
      <c r="O95">
        <v>119.64649199999999</v>
      </c>
      <c r="P95">
        <v>120.816562</v>
      </c>
      <c r="Q95">
        <v>21.114352</v>
      </c>
      <c r="R95">
        <v>41.014449999999997</v>
      </c>
      <c r="S95">
        <v>25.532422</v>
      </c>
      <c r="T95">
        <v>0</v>
      </c>
      <c r="U95">
        <v>337.63331199999999</v>
      </c>
      <c r="V95">
        <v>20.056274999999999</v>
      </c>
      <c r="W95">
        <v>33.668331999999999</v>
      </c>
      <c r="X95">
        <v>142.47492099999999</v>
      </c>
      <c r="Y95">
        <v>0</v>
      </c>
      <c r="Z95">
        <v>12.681603000000001</v>
      </c>
      <c r="AA95">
        <v>40.778267</v>
      </c>
      <c r="AB95">
        <v>38.226041000000002</v>
      </c>
      <c r="AC95">
        <v>28.118266999999999</v>
      </c>
      <c r="AD95">
        <v>35.402470000000001</v>
      </c>
      <c r="AE95">
        <v>47.829867999999998</v>
      </c>
      <c r="AF95">
        <v>8.7763860000000005</v>
      </c>
      <c r="AG95">
        <v>37.715085000000002</v>
      </c>
      <c r="AH95">
        <v>147.96993399999999</v>
      </c>
      <c r="AI95">
        <v>13.547902000000001</v>
      </c>
      <c r="AJ95">
        <v>0</v>
      </c>
      <c r="AK95">
        <v>48.741973000000002</v>
      </c>
      <c r="AL95">
        <v>76.785250000000005</v>
      </c>
      <c r="AM95">
        <v>15.321369000000001</v>
      </c>
      <c r="AN95">
        <v>0.90690499999999996</v>
      </c>
      <c r="AO95">
        <v>28.444500000000001</v>
      </c>
      <c r="AP95">
        <v>5.5771540000000002</v>
      </c>
      <c r="AQ95">
        <v>60.221069999999997</v>
      </c>
      <c r="AR95">
        <v>25.634879999999999</v>
      </c>
      <c r="AS95">
        <v>29.934062999999998</v>
      </c>
      <c r="AT95">
        <v>14.509404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72.36999999999999</v>
      </c>
      <c r="BA95">
        <f t="shared" si="4"/>
        <v>2650.6908629999989</v>
      </c>
      <c r="BD95">
        <v>23.29</v>
      </c>
      <c r="BE95">
        <v>3.69</v>
      </c>
      <c r="BF95">
        <v>0.68</v>
      </c>
      <c r="BG95">
        <v>3.91</v>
      </c>
      <c r="BH95">
        <v>5.62</v>
      </c>
      <c r="BI95">
        <v>6.94</v>
      </c>
      <c r="BJ95">
        <v>3.01</v>
      </c>
      <c r="BK95">
        <v>3.83</v>
      </c>
      <c r="BL95">
        <v>0.89</v>
      </c>
      <c r="BM95">
        <v>0</v>
      </c>
      <c r="BN95">
        <v>0.46</v>
      </c>
      <c r="BO95">
        <v>10.44</v>
      </c>
      <c r="BP95">
        <v>3.85</v>
      </c>
      <c r="BQ95">
        <v>4.2699999999999996</v>
      </c>
      <c r="BR95">
        <v>1.04</v>
      </c>
      <c r="BS95">
        <v>0.45</v>
      </c>
      <c r="BT95">
        <v>0</v>
      </c>
      <c r="BU95">
        <v>0</v>
      </c>
      <c r="BV95">
        <v>0</v>
      </c>
      <c r="BW95">
        <f t="shared" si="5"/>
        <v>72.36999999999999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208.525372</v>
      </c>
      <c r="L96">
        <v>631.92504399999996</v>
      </c>
      <c r="M96">
        <v>44.505000000000003</v>
      </c>
      <c r="N96">
        <v>114.285938</v>
      </c>
      <c r="O96">
        <v>119.64649199999999</v>
      </c>
      <c r="P96">
        <v>120.816562</v>
      </c>
      <c r="Q96">
        <v>21.114352</v>
      </c>
      <c r="R96">
        <v>41.014449999999997</v>
      </c>
      <c r="S96">
        <v>25.532422</v>
      </c>
      <c r="T96">
        <v>0</v>
      </c>
      <c r="U96">
        <v>337.63331199999999</v>
      </c>
      <c r="V96">
        <v>20.056274999999999</v>
      </c>
      <c r="W96">
        <v>33.668331999999999</v>
      </c>
      <c r="X96">
        <v>142.47492099999999</v>
      </c>
      <c r="Y96">
        <v>0</v>
      </c>
      <c r="Z96">
        <v>12.681603000000001</v>
      </c>
      <c r="AA96">
        <v>40.778267</v>
      </c>
      <c r="AB96">
        <v>38.226041000000002</v>
      </c>
      <c r="AC96">
        <v>28.118266999999999</v>
      </c>
      <c r="AD96">
        <v>35.402470000000001</v>
      </c>
      <c r="AE96">
        <v>47.829867999999998</v>
      </c>
      <c r="AF96">
        <v>8.5855949999999996</v>
      </c>
      <c r="AG96">
        <v>37.715085000000002</v>
      </c>
      <c r="AH96">
        <v>147.96993399999999</v>
      </c>
      <c r="AI96">
        <v>13.547902000000001</v>
      </c>
      <c r="AJ96">
        <v>0</v>
      </c>
      <c r="AK96">
        <v>48.741973000000002</v>
      </c>
      <c r="AL96">
        <v>76.785250000000005</v>
      </c>
      <c r="AM96">
        <v>15.321369000000001</v>
      </c>
      <c r="AN96">
        <v>0.90690499999999996</v>
      </c>
      <c r="AO96">
        <v>28.444500000000001</v>
      </c>
      <c r="AP96">
        <v>5.5771540000000002</v>
      </c>
      <c r="AQ96">
        <v>60.221069999999997</v>
      </c>
      <c r="AR96">
        <v>4.2724799999999998</v>
      </c>
      <c r="AS96">
        <v>29.934062999999998</v>
      </c>
      <c r="AT96">
        <v>14.509404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72.36999999999999</v>
      </c>
      <c r="BA96">
        <f t="shared" si="4"/>
        <v>2629.1376719999989</v>
      </c>
      <c r="BD96">
        <v>23.29</v>
      </c>
      <c r="BE96">
        <v>3.69</v>
      </c>
      <c r="BF96">
        <v>0.68</v>
      </c>
      <c r="BG96">
        <v>3.91</v>
      </c>
      <c r="BH96">
        <v>5.62</v>
      </c>
      <c r="BI96">
        <v>6.94</v>
      </c>
      <c r="BJ96">
        <v>3.01</v>
      </c>
      <c r="BK96">
        <v>3.83</v>
      </c>
      <c r="BL96">
        <v>0.89</v>
      </c>
      <c r="BM96">
        <v>0</v>
      </c>
      <c r="BN96">
        <v>0.46</v>
      </c>
      <c r="BO96">
        <v>10.44</v>
      </c>
      <c r="BP96">
        <v>3.85</v>
      </c>
      <c r="BQ96">
        <v>4.2699999999999996</v>
      </c>
      <c r="BR96">
        <v>1.04</v>
      </c>
      <c r="BS96">
        <v>0.45</v>
      </c>
      <c r="BT96">
        <v>0</v>
      </c>
      <c r="BU96">
        <v>0</v>
      </c>
      <c r="BV96">
        <v>0</v>
      </c>
      <c r="BW96">
        <f t="shared" si="5"/>
        <v>72.36999999999999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208.525372</v>
      </c>
      <c r="L97">
        <v>631.92504399999996</v>
      </c>
      <c r="M97">
        <v>44.505000000000003</v>
      </c>
      <c r="N97">
        <v>114.285938</v>
      </c>
      <c r="O97">
        <v>119.64649199999999</v>
      </c>
      <c r="P97">
        <v>120.816562</v>
      </c>
      <c r="Q97">
        <v>21.114352</v>
      </c>
      <c r="R97">
        <v>41.014449999999997</v>
      </c>
      <c r="S97">
        <v>25.532422</v>
      </c>
      <c r="T97">
        <v>0</v>
      </c>
      <c r="U97">
        <v>337.63331199999999</v>
      </c>
      <c r="V97">
        <v>20.056274999999999</v>
      </c>
      <c r="W97">
        <v>33.668331999999999</v>
      </c>
      <c r="X97">
        <v>142.47492099999999</v>
      </c>
      <c r="Y97">
        <v>0</v>
      </c>
      <c r="Z97">
        <v>12.681603000000001</v>
      </c>
      <c r="AA97">
        <v>40.778267</v>
      </c>
      <c r="AB97">
        <v>38.226041000000002</v>
      </c>
      <c r="AC97">
        <v>28.118266999999999</v>
      </c>
      <c r="AD97">
        <v>35.402470000000001</v>
      </c>
      <c r="AE97">
        <v>47.829867999999998</v>
      </c>
      <c r="AF97">
        <v>8.5855949999999996</v>
      </c>
      <c r="AG97">
        <v>37.715085000000002</v>
      </c>
      <c r="AH97">
        <v>147.96993399999999</v>
      </c>
      <c r="AI97">
        <v>13.547902000000001</v>
      </c>
      <c r="AJ97">
        <v>0</v>
      </c>
      <c r="AK97">
        <v>48.741973000000002</v>
      </c>
      <c r="AL97">
        <v>76.785250000000005</v>
      </c>
      <c r="AM97">
        <v>15.321369000000001</v>
      </c>
      <c r="AN97">
        <v>0.90690499999999996</v>
      </c>
      <c r="AO97">
        <v>28.444500000000001</v>
      </c>
      <c r="AP97">
        <v>11.154308</v>
      </c>
      <c r="AQ97">
        <v>60.221069999999997</v>
      </c>
      <c r="AR97">
        <v>4.2724799999999998</v>
      </c>
      <c r="AS97">
        <v>29.934062999999998</v>
      </c>
      <c r="AT97">
        <v>14.509404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72.36999999999999</v>
      </c>
      <c r="BA97">
        <f t="shared" si="4"/>
        <v>2634.714825999999</v>
      </c>
      <c r="BD97">
        <v>23.29</v>
      </c>
      <c r="BE97">
        <v>3.69</v>
      </c>
      <c r="BF97">
        <v>0.68</v>
      </c>
      <c r="BG97">
        <v>3.91</v>
      </c>
      <c r="BH97">
        <v>5.62</v>
      </c>
      <c r="BI97">
        <v>6.94</v>
      </c>
      <c r="BJ97">
        <v>3.01</v>
      </c>
      <c r="BK97">
        <v>3.83</v>
      </c>
      <c r="BL97">
        <v>0.89</v>
      </c>
      <c r="BM97">
        <v>0</v>
      </c>
      <c r="BN97">
        <v>0.46</v>
      </c>
      <c r="BO97">
        <v>10.44</v>
      </c>
      <c r="BP97">
        <v>3.85</v>
      </c>
      <c r="BQ97">
        <v>4.2699999999999996</v>
      </c>
      <c r="BR97">
        <v>1.04</v>
      </c>
      <c r="BS97">
        <v>0.45</v>
      </c>
      <c r="BT97">
        <v>0</v>
      </c>
      <c r="BU97">
        <v>0</v>
      </c>
      <c r="BV97">
        <v>0</v>
      </c>
      <c r="BW97">
        <f t="shared" si="5"/>
        <v>72.36999999999999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208.525372</v>
      </c>
      <c r="L98">
        <v>631.92504399999996</v>
      </c>
      <c r="M98">
        <v>44.505000000000003</v>
      </c>
      <c r="N98">
        <v>114.285938</v>
      </c>
      <c r="O98">
        <v>119.64649199999999</v>
      </c>
      <c r="P98">
        <v>120.816562</v>
      </c>
      <c r="Q98">
        <v>21.114352</v>
      </c>
      <c r="R98">
        <v>41.014449999999997</v>
      </c>
      <c r="S98">
        <v>25.532422</v>
      </c>
      <c r="T98">
        <v>0</v>
      </c>
      <c r="U98">
        <v>337.63331199999999</v>
      </c>
      <c r="V98">
        <v>20.056274999999999</v>
      </c>
      <c r="W98">
        <v>33.668331999999999</v>
      </c>
      <c r="X98">
        <v>142.47492099999999</v>
      </c>
      <c r="Y98">
        <v>0</v>
      </c>
      <c r="Z98">
        <v>12.681603000000001</v>
      </c>
      <c r="AA98">
        <v>40.778267</v>
      </c>
      <c r="AB98">
        <v>38.226041000000002</v>
      </c>
      <c r="AC98">
        <v>28.118266999999999</v>
      </c>
      <c r="AD98">
        <v>35.402470000000001</v>
      </c>
      <c r="AE98">
        <v>47.829867999999998</v>
      </c>
      <c r="AF98">
        <v>8.5855949999999996</v>
      </c>
      <c r="AG98">
        <v>37.715085000000002</v>
      </c>
      <c r="AH98">
        <v>147.96993399999999</v>
      </c>
      <c r="AI98">
        <v>13.547902000000001</v>
      </c>
      <c r="AJ98">
        <v>0</v>
      </c>
      <c r="AK98">
        <v>48.741973000000002</v>
      </c>
      <c r="AL98">
        <v>76.785250000000005</v>
      </c>
      <c r="AM98">
        <v>15.321369000000001</v>
      </c>
      <c r="AN98">
        <v>0.90690499999999996</v>
      </c>
      <c r="AO98">
        <v>28.444500000000001</v>
      </c>
      <c r="AP98">
        <v>11.154308</v>
      </c>
      <c r="AQ98">
        <v>60.221069999999997</v>
      </c>
      <c r="AR98">
        <v>4.2724799999999998</v>
      </c>
      <c r="AS98">
        <v>29.934062999999998</v>
      </c>
      <c r="AT98">
        <v>14.509404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72.36999999999999</v>
      </c>
      <c r="BA98">
        <f t="shared" si="4"/>
        <v>2634.714825999999</v>
      </c>
      <c r="BD98">
        <v>23.29</v>
      </c>
      <c r="BE98">
        <v>3.69</v>
      </c>
      <c r="BF98">
        <v>0.68</v>
      </c>
      <c r="BG98">
        <v>3.91</v>
      </c>
      <c r="BH98">
        <v>5.62</v>
      </c>
      <c r="BI98">
        <v>6.94</v>
      </c>
      <c r="BJ98">
        <v>3.01</v>
      </c>
      <c r="BK98">
        <v>3.83</v>
      </c>
      <c r="BL98">
        <v>0.89</v>
      </c>
      <c r="BM98">
        <v>0</v>
      </c>
      <c r="BN98">
        <v>0.46</v>
      </c>
      <c r="BO98">
        <v>10.44</v>
      </c>
      <c r="BP98">
        <v>3.85</v>
      </c>
      <c r="BQ98">
        <v>4.2699999999999996</v>
      </c>
      <c r="BR98">
        <v>1.04</v>
      </c>
      <c r="BS98">
        <v>0.45</v>
      </c>
      <c r="BT98">
        <v>0</v>
      </c>
      <c r="BU98">
        <v>0</v>
      </c>
      <c r="BV98">
        <v>0</v>
      </c>
      <c r="BW98">
        <f t="shared" si="5"/>
        <v>72.36999999999999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1.1513250000000001E-2</v>
      </c>
      <c r="D99">
        <f t="shared" si="6"/>
        <v>0</v>
      </c>
      <c r="E99">
        <f t="shared" si="6"/>
        <v>0</v>
      </c>
      <c r="F99">
        <f t="shared" si="6"/>
        <v>7.3796062500000002E-3</v>
      </c>
      <c r="G99">
        <f t="shared" si="6"/>
        <v>4.0393125000000004E-4</v>
      </c>
      <c r="H99">
        <f t="shared" si="6"/>
        <v>0</v>
      </c>
      <c r="I99">
        <f t="shared" si="6"/>
        <v>0</v>
      </c>
      <c r="J99">
        <f t="shared" si="6"/>
        <v>9.0132299999999971E-2</v>
      </c>
      <c r="K99">
        <f t="shared" si="6"/>
        <v>5.0046089280000006</v>
      </c>
      <c r="L99">
        <f t="shared" si="6"/>
        <v>14.766613155000028</v>
      </c>
      <c r="M99">
        <f t="shared" si="6"/>
        <v>1.068120000000002</v>
      </c>
      <c r="N99">
        <f t="shared" si="6"/>
        <v>2.7428625120000056</v>
      </c>
      <c r="O99">
        <f t="shared" si="6"/>
        <v>2.8715158079999972</v>
      </c>
      <c r="P99">
        <f t="shared" si="6"/>
        <v>2.8956065524999985</v>
      </c>
      <c r="Q99">
        <f t="shared" si="6"/>
        <v>0.50668141200000072</v>
      </c>
      <c r="R99">
        <f t="shared" si="6"/>
        <v>0.98431029599999964</v>
      </c>
      <c r="S99">
        <f t="shared" si="6"/>
        <v>0.61277812800000087</v>
      </c>
      <c r="T99">
        <f t="shared" si="6"/>
        <v>0</v>
      </c>
      <c r="U99">
        <f t="shared" si="6"/>
        <v>8.1031994880000209</v>
      </c>
      <c r="V99">
        <f t="shared" si="6"/>
        <v>0.4813505999999993</v>
      </c>
      <c r="W99">
        <f t="shared" si="6"/>
        <v>0.80803996800000133</v>
      </c>
      <c r="X99">
        <f t="shared" si="6"/>
        <v>3.4193981040000079</v>
      </c>
      <c r="Y99">
        <f t="shared" si="6"/>
        <v>0</v>
      </c>
      <c r="Z99">
        <f t="shared" si="6"/>
        <v>0.26627162800000009</v>
      </c>
      <c r="AA99">
        <f t="shared" si="6"/>
        <v>0.58852948275000005</v>
      </c>
      <c r="AB99">
        <f t="shared" si="6"/>
        <v>0.82596105299999967</v>
      </c>
      <c r="AC99">
        <f t="shared" si="6"/>
        <v>0.59469339674999866</v>
      </c>
      <c r="AD99">
        <f t="shared" si="6"/>
        <v>0.85541058299999995</v>
      </c>
      <c r="AE99">
        <f t="shared" si="6"/>
        <v>1.1556178739999983</v>
      </c>
      <c r="AF99">
        <f t="shared" si="6"/>
        <v>0.28055816550000018</v>
      </c>
      <c r="AG99">
        <f t="shared" si="6"/>
        <v>0.90516203999999856</v>
      </c>
      <c r="AH99">
        <f t="shared" si="6"/>
        <v>3.5563634490000049</v>
      </c>
      <c r="AI99">
        <f t="shared" si="6"/>
        <v>0.39011800825000037</v>
      </c>
      <c r="AJ99">
        <f t="shared" si="6"/>
        <v>0</v>
      </c>
      <c r="AK99">
        <f t="shared" si="6"/>
        <v>1.1698073520000016</v>
      </c>
      <c r="AL99">
        <f t="shared" si="6"/>
        <v>1.8553250099999983</v>
      </c>
      <c r="AM99">
        <f t="shared" si="6"/>
        <v>0.11342842625000001</v>
      </c>
      <c r="AN99">
        <f t="shared" si="6"/>
        <v>1.7795701999999976E-2</v>
      </c>
      <c r="AO99">
        <f t="shared" si="6"/>
        <v>0.67107686400000033</v>
      </c>
      <c r="AP99">
        <f t="shared" si="6"/>
        <v>0.26032915425000019</v>
      </c>
      <c r="AQ99">
        <f t="shared" si="6"/>
        <v>0.53760104925000018</v>
      </c>
      <c r="AR99">
        <f t="shared" si="6"/>
        <v>0.9137766599999998</v>
      </c>
      <c r="AS99">
        <f t="shared" si="6"/>
        <v>0.71535903125000078</v>
      </c>
      <c r="AT99">
        <f t="shared" si="6"/>
        <v>0.34104790899999965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1.7179650000000006</v>
      </c>
      <c r="BA99">
        <f t="shared" si="4"/>
        <v>62.106711877250063</v>
      </c>
      <c r="BD99">
        <f t="shared" ref="BD99:BW99" si="7">SUM(BD3:BD98)/4000</f>
        <v>0.56855999999999995</v>
      </c>
      <c r="BE99">
        <f t="shared" si="7"/>
        <v>8.7880000000000028E-2</v>
      </c>
      <c r="BF99">
        <f t="shared" si="7"/>
        <v>1.7290000000000021E-2</v>
      </c>
      <c r="BG99">
        <f t="shared" si="7"/>
        <v>9.2960000000000098E-2</v>
      </c>
      <c r="BH99">
        <f t="shared" si="7"/>
        <v>0.13424000000000003</v>
      </c>
      <c r="BI99">
        <f t="shared" si="7"/>
        <v>0.16543999999999995</v>
      </c>
      <c r="BJ99">
        <f t="shared" si="7"/>
        <v>7.303999999999998E-2</v>
      </c>
      <c r="BK99">
        <f t="shared" si="7"/>
        <v>9.5167499999999947E-2</v>
      </c>
      <c r="BL99">
        <f t="shared" si="7"/>
        <v>2.0137500000000003E-2</v>
      </c>
      <c r="BM99">
        <f t="shared" si="7"/>
        <v>0</v>
      </c>
      <c r="BN99">
        <f t="shared" si="7"/>
        <v>1.0700000000000019E-2</v>
      </c>
      <c r="BO99">
        <f t="shared" si="7"/>
        <v>0.2234750000000002</v>
      </c>
      <c r="BP99">
        <f t="shared" si="7"/>
        <v>9.1519999999999962E-2</v>
      </c>
      <c r="BQ99">
        <f t="shared" si="7"/>
        <v>0.10143999999999993</v>
      </c>
      <c r="BR99">
        <f t="shared" si="7"/>
        <v>2.5360000000000021E-2</v>
      </c>
      <c r="BS99">
        <f t="shared" si="7"/>
        <v>1.0755000000000013E-2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1.7179650000000006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C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L2" t="s">
        <v>18</v>
      </c>
      <c r="Q2" t="s">
        <v>38</v>
      </c>
      <c r="R2" t="s">
        <v>39</v>
      </c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11.307600000000001</v>
      </c>
      <c r="M75">
        <v>0</v>
      </c>
      <c r="N75">
        <v>0</v>
      </c>
      <c r="O75">
        <v>0</v>
      </c>
      <c r="P75">
        <v>0</v>
      </c>
      <c r="Q75">
        <v>0.17854</v>
      </c>
      <c r="R75">
        <v>1.4882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12.974340000000002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11.307600000000001</v>
      </c>
      <c r="M76">
        <v>0</v>
      </c>
      <c r="N76">
        <v>0</v>
      </c>
      <c r="O76">
        <v>0</v>
      </c>
      <c r="P76">
        <v>0</v>
      </c>
      <c r="Q76">
        <v>0.17854</v>
      </c>
      <c r="R76">
        <v>4.1083000000000001E-2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11.527223000000001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0.17854</v>
      </c>
      <c r="R77">
        <v>4.1083000000000001E-2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0.21962300000000001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0.13228500000000001</v>
      </c>
      <c r="M78">
        <v>0</v>
      </c>
      <c r="N78">
        <v>0</v>
      </c>
      <c r="O78">
        <v>0</v>
      </c>
      <c r="P78">
        <v>0</v>
      </c>
      <c r="Q78">
        <v>0.17854</v>
      </c>
      <c r="R78">
        <v>4.1083000000000001E-2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0.351908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3.9405269999999999</v>
      </c>
      <c r="M79">
        <v>0</v>
      </c>
      <c r="N79">
        <v>0</v>
      </c>
      <c r="O79">
        <v>0</v>
      </c>
      <c r="P79">
        <v>0</v>
      </c>
      <c r="Q79">
        <v>0.17854</v>
      </c>
      <c r="R79">
        <v>4.1083000000000001E-2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4.1601500000000007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3.9405269999999999</v>
      </c>
      <c r="M80">
        <v>0</v>
      </c>
      <c r="N80">
        <v>0</v>
      </c>
      <c r="O80">
        <v>0</v>
      </c>
      <c r="P80">
        <v>0</v>
      </c>
      <c r="Q80">
        <v>0.17854</v>
      </c>
      <c r="R80">
        <v>4.1083000000000001E-2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4.1601500000000007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3.9405269999999999</v>
      </c>
      <c r="M81">
        <v>0</v>
      </c>
      <c r="N81">
        <v>0</v>
      </c>
      <c r="O81">
        <v>0</v>
      </c>
      <c r="P81">
        <v>0</v>
      </c>
      <c r="Q81">
        <v>0.17854</v>
      </c>
      <c r="R81">
        <v>4.1083000000000001E-2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4.1601500000000007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3.9405269999999999</v>
      </c>
      <c r="M82">
        <v>0</v>
      </c>
      <c r="N82">
        <v>0</v>
      </c>
      <c r="O82">
        <v>0</v>
      </c>
      <c r="P82">
        <v>0</v>
      </c>
      <c r="Q82">
        <v>0.17854</v>
      </c>
      <c r="R82">
        <v>4.1083000000000001E-2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4.1601500000000007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3.9405269999999999</v>
      </c>
      <c r="M83">
        <v>0</v>
      </c>
      <c r="N83">
        <v>0</v>
      </c>
      <c r="O83">
        <v>0</v>
      </c>
      <c r="P83">
        <v>0</v>
      </c>
      <c r="Q83">
        <v>0.17854</v>
      </c>
      <c r="R83">
        <v>4.1083000000000001E-2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4.1601500000000007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3.9405269999999999</v>
      </c>
      <c r="M84">
        <v>0</v>
      </c>
      <c r="N84">
        <v>0</v>
      </c>
      <c r="O84">
        <v>0</v>
      </c>
      <c r="P84">
        <v>0</v>
      </c>
      <c r="Q84">
        <v>0.17854</v>
      </c>
      <c r="R84">
        <v>4.1083000000000001E-2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4.1601500000000007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3.9405269999999999</v>
      </c>
      <c r="M85">
        <v>0</v>
      </c>
      <c r="N85">
        <v>0</v>
      </c>
      <c r="O85">
        <v>0</v>
      </c>
      <c r="P85">
        <v>0</v>
      </c>
      <c r="Q85">
        <v>0.17854</v>
      </c>
      <c r="R85">
        <v>4.1083000000000001E-2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4.1601500000000007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4.128171</v>
      </c>
      <c r="M86">
        <v>0</v>
      </c>
      <c r="N86">
        <v>0</v>
      </c>
      <c r="O86">
        <v>0</v>
      </c>
      <c r="P86">
        <v>0</v>
      </c>
      <c r="Q86">
        <v>0.17854</v>
      </c>
      <c r="R86">
        <v>4.1083000000000001E-2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4.3477940000000004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0.17854</v>
      </c>
      <c r="R87">
        <v>4.1083000000000001E-2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0.21962300000000001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0.17854</v>
      </c>
      <c r="R88">
        <v>0.1239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0.30243999999999999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0.37959999999999999</v>
      </c>
      <c r="M89">
        <v>0</v>
      </c>
      <c r="N89">
        <v>0</v>
      </c>
      <c r="O89">
        <v>0</v>
      </c>
      <c r="P89">
        <v>0</v>
      </c>
      <c r="Q89">
        <v>0.17854</v>
      </c>
      <c r="R89">
        <v>0.1239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0.68203999999999998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11.307600000000001</v>
      </c>
      <c r="M90">
        <v>0</v>
      </c>
      <c r="N90">
        <v>0</v>
      </c>
      <c r="O90">
        <v>0</v>
      </c>
      <c r="P90">
        <v>0</v>
      </c>
      <c r="Q90">
        <v>0.17854</v>
      </c>
      <c r="R90">
        <v>0.1239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11.610040000000001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11.307600000000001</v>
      </c>
      <c r="M91">
        <v>0</v>
      </c>
      <c r="N91">
        <v>0</v>
      </c>
      <c r="O91">
        <v>0</v>
      </c>
      <c r="P91">
        <v>0</v>
      </c>
      <c r="Q91">
        <v>0.17854</v>
      </c>
      <c r="R91">
        <v>0.1239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11.610040000000001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11.307600000000001</v>
      </c>
      <c r="M92">
        <v>0</v>
      </c>
      <c r="N92">
        <v>0</v>
      </c>
      <c r="O92">
        <v>0</v>
      </c>
      <c r="P92">
        <v>0</v>
      </c>
      <c r="Q92">
        <v>0.17854</v>
      </c>
      <c r="R92">
        <v>0.1239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11.610040000000001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11.307600000000001</v>
      </c>
      <c r="M93">
        <v>0</v>
      </c>
      <c r="N93">
        <v>0</v>
      </c>
      <c r="O93">
        <v>0</v>
      </c>
      <c r="P93">
        <v>0</v>
      </c>
      <c r="Q93">
        <v>0.17854</v>
      </c>
      <c r="R93">
        <v>0.1239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11.610040000000001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11.307600000000001</v>
      </c>
      <c r="M94">
        <v>0</v>
      </c>
      <c r="N94">
        <v>0</v>
      </c>
      <c r="O94">
        <v>0</v>
      </c>
      <c r="P94">
        <v>0</v>
      </c>
      <c r="Q94">
        <v>0.17854</v>
      </c>
      <c r="R94">
        <v>0.1239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11.610040000000001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11.307600000000001</v>
      </c>
      <c r="M95">
        <v>0</v>
      </c>
      <c r="N95">
        <v>0</v>
      </c>
      <c r="O95">
        <v>0</v>
      </c>
      <c r="P95">
        <v>0</v>
      </c>
      <c r="Q95">
        <v>0.17854</v>
      </c>
      <c r="R95">
        <v>0.1239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11.610040000000001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0.17854</v>
      </c>
      <c r="R96">
        <v>0.1239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0.30243999999999999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0.37959999999999999</v>
      </c>
      <c r="M97">
        <v>0</v>
      </c>
      <c r="N97">
        <v>0</v>
      </c>
      <c r="O97">
        <v>0</v>
      </c>
      <c r="P97">
        <v>0</v>
      </c>
      <c r="Q97">
        <v>0.17854</v>
      </c>
      <c r="R97">
        <v>0.1239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0.68203999999999998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11.307600000000001</v>
      </c>
      <c r="M98">
        <v>0</v>
      </c>
      <c r="N98">
        <v>0</v>
      </c>
      <c r="O98">
        <v>0</v>
      </c>
      <c r="P98">
        <v>0</v>
      </c>
      <c r="Q98">
        <v>0.17854</v>
      </c>
      <c r="R98">
        <v>0.1239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11.610040000000001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3.3592936250000011E-2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1.0712399999999998E-3</v>
      </c>
      <c r="R99">
        <f t="shared" si="6"/>
        <v>8.3602399999999966E-4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3.5500200250000009E-2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L2" t="s">
        <v>18</v>
      </c>
      <c r="Q2" t="s">
        <v>38</v>
      </c>
      <c r="R2" t="s">
        <v>39</v>
      </c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10.940103000000001</v>
      </c>
      <c r="M75">
        <v>0</v>
      </c>
      <c r="N75">
        <v>0</v>
      </c>
      <c r="O75">
        <v>0</v>
      </c>
      <c r="P75">
        <v>0</v>
      </c>
      <c r="Q75">
        <v>0.172737</v>
      </c>
      <c r="R75">
        <v>1.4398340000000001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12.552674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10.940103000000001</v>
      </c>
      <c r="M76">
        <v>0</v>
      </c>
      <c r="N76">
        <v>0</v>
      </c>
      <c r="O76">
        <v>0</v>
      </c>
      <c r="P76">
        <v>0</v>
      </c>
      <c r="Q76">
        <v>0.172737</v>
      </c>
      <c r="R76">
        <v>3.9747999999999999E-2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11.152588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0.172737</v>
      </c>
      <c r="R77">
        <v>3.9747999999999999E-2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0.21248500000000001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0.12798599999999999</v>
      </c>
      <c r="M78">
        <v>0</v>
      </c>
      <c r="N78">
        <v>0</v>
      </c>
      <c r="O78">
        <v>0</v>
      </c>
      <c r="P78">
        <v>0</v>
      </c>
      <c r="Q78">
        <v>0.172737</v>
      </c>
      <c r="R78">
        <v>3.9747999999999999E-2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0.34047099999999997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3.8124600000000002</v>
      </c>
      <c r="M79">
        <v>0</v>
      </c>
      <c r="N79">
        <v>0</v>
      </c>
      <c r="O79">
        <v>0</v>
      </c>
      <c r="P79">
        <v>0</v>
      </c>
      <c r="Q79">
        <v>0.172737</v>
      </c>
      <c r="R79">
        <v>3.9747999999999999E-2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4.0249450000000007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3.8124600000000002</v>
      </c>
      <c r="M80">
        <v>0</v>
      </c>
      <c r="N80">
        <v>0</v>
      </c>
      <c r="O80">
        <v>0</v>
      </c>
      <c r="P80">
        <v>0</v>
      </c>
      <c r="Q80">
        <v>0.172737</v>
      </c>
      <c r="R80">
        <v>3.9747999999999999E-2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4.0249450000000007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3.8124600000000002</v>
      </c>
      <c r="M81">
        <v>0</v>
      </c>
      <c r="N81">
        <v>0</v>
      </c>
      <c r="O81">
        <v>0</v>
      </c>
      <c r="P81">
        <v>0</v>
      </c>
      <c r="Q81">
        <v>0.172737</v>
      </c>
      <c r="R81">
        <v>3.9747999999999999E-2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4.0249450000000007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3.8124600000000002</v>
      </c>
      <c r="M82">
        <v>0</v>
      </c>
      <c r="N82">
        <v>0</v>
      </c>
      <c r="O82">
        <v>0</v>
      </c>
      <c r="P82">
        <v>0</v>
      </c>
      <c r="Q82">
        <v>0.172737</v>
      </c>
      <c r="R82">
        <v>3.9747999999999999E-2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4.0249450000000007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3.8124600000000002</v>
      </c>
      <c r="M83">
        <v>0</v>
      </c>
      <c r="N83">
        <v>0</v>
      </c>
      <c r="O83">
        <v>0</v>
      </c>
      <c r="P83">
        <v>0</v>
      </c>
      <c r="Q83">
        <v>0.172737</v>
      </c>
      <c r="R83">
        <v>3.9747999999999999E-2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4.0249450000000007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3.8124600000000002</v>
      </c>
      <c r="M84">
        <v>0</v>
      </c>
      <c r="N84">
        <v>0</v>
      </c>
      <c r="O84">
        <v>0</v>
      </c>
      <c r="P84">
        <v>0</v>
      </c>
      <c r="Q84">
        <v>0.172737</v>
      </c>
      <c r="R84">
        <v>3.9747999999999999E-2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4.0249450000000007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3.8124600000000002</v>
      </c>
      <c r="M85">
        <v>0</v>
      </c>
      <c r="N85">
        <v>0</v>
      </c>
      <c r="O85">
        <v>0</v>
      </c>
      <c r="P85">
        <v>0</v>
      </c>
      <c r="Q85">
        <v>0.172737</v>
      </c>
      <c r="R85">
        <v>3.9747999999999999E-2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4.0249450000000007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3.994005</v>
      </c>
      <c r="M86">
        <v>0</v>
      </c>
      <c r="N86">
        <v>0</v>
      </c>
      <c r="O86">
        <v>0</v>
      </c>
      <c r="P86">
        <v>0</v>
      </c>
      <c r="Q86">
        <v>0.172737</v>
      </c>
      <c r="R86">
        <v>3.9747999999999999E-2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4.2064900000000005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0.172737</v>
      </c>
      <c r="R87">
        <v>3.9747999999999999E-2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0.21248500000000001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0.172737</v>
      </c>
      <c r="R88">
        <v>0.11987299999999999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0.29260999999999998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0.36726300000000001</v>
      </c>
      <c r="M89">
        <v>0</v>
      </c>
      <c r="N89">
        <v>0</v>
      </c>
      <c r="O89">
        <v>0</v>
      </c>
      <c r="P89">
        <v>0</v>
      </c>
      <c r="Q89">
        <v>0.172737</v>
      </c>
      <c r="R89">
        <v>0.11987299999999999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0.65987300000000004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10.940103000000001</v>
      </c>
      <c r="M90">
        <v>0</v>
      </c>
      <c r="N90">
        <v>0</v>
      </c>
      <c r="O90">
        <v>0</v>
      </c>
      <c r="P90">
        <v>0</v>
      </c>
      <c r="Q90">
        <v>0.172737</v>
      </c>
      <c r="R90">
        <v>0.11987299999999999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11.232713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10.940103000000001</v>
      </c>
      <c r="M91">
        <v>0</v>
      </c>
      <c r="N91">
        <v>0</v>
      </c>
      <c r="O91">
        <v>0</v>
      </c>
      <c r="P91">
        <v>0</v>
      </c>
      <c r="Q91">
        <v>0.172737</v>
      </c>
      <c r="R91">
        <v>0.11987299999999999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11.232713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10.940103000000001</v>
      </c>
      <c r="M92">
        <v>0</v>
      </c>
      <c r="N92">
        <v>0</v>
      </c>
      <c r="O92">
        <v>0</v>
      </c>
      <c r="P92">
        <v>0</v>
      </c>
      <c r="Q92">
        <v>0.172737</v>
      </c>
      <c r="R92">
        <v>0.11987299999999999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11.232713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10.940103000000001</v>
      </c>
      <c r="M93">
        <v>0</v>
      </c>
      <c r="N93">
        <v>0</v>
      </c>
      <c r="O93">
        <v>0</v>
      </c>
      <c r="P93">
        <v>0</v>
      </c>
      <c r="Q93">
        <v>0.172737</v>
      </c>
      <c r="R93">
        <v>0.11987299999999999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11.232713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10.940103000000001</v>
      </c>
      <c r="M94">
        <v>0</v>
      </c>
      <c r="N94">
        <v>0</v>
      </c>
      <c r="O94">
        <v>0</v>
      </c>
      <c r="P94">
        <v>0</v>
      </c>
      <c r="Q94">
        <v>0.172737</v>
      </c>
      <c r="R94">
        <v>0.11987299999999999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11.232713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10.940103000000001</v>
      </c>
      <c r="M95">
        <v>0</v>
      </c>
      <c r="N95">
        <v>0</v>
      </c>
      <c r="O95">
        <v>0</v>
      </c>
      <c r="P95">
        <v>0</v>
      </c>
      <c r="Q95">
        <v>0.172737</v>
      </c>
      <c r="R95">
        <v>0.11987299999999999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11.232713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0.172737</v>
      </c>
      <c r="R96">
        <v>0.11987299999999999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0.29260999999999998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0.36726300000000001</v>
      </c>
      <c r="M97">
        <v>0</v>
      </c>
      <c r="N97">
        <v>0</v>
      </c>
      <c r="O97">
        <v>0</v>
      </c>
      <c r="P97">
        <v>0</v>
      </c>
      <c r="Q97">
        <v>0.172737</v>
      </c>
      <c r="R97">
        <v>0.11987299999999999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0.65987300000000004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10.940103000000001</v>
      </c>
      <c r="M98">
        <v>0</v>
      </c>
      <c r="N98">
        <v>0</v>
      </c>
      <c r="O98">
        <v>0</v>
      </c>
      <c r="P98">
        <v>0</v>
      </c>
      <c r="Q98">
        <v>0.172737</v>
      </c>
      <c r="R98">
        <v>0.11987299999999999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11.232713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3.2501165999999998E-2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1.0364220000000002E-3</v>
      </c>
      <c r="R99">
        <f t="shared" si="6"/>
        <v>8.0885324999999998E-4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3.4346441249999998E-2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44805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  <c r="AC1" s="108" t="s">
        <v>449</v>
      </c>
      <c r="AD1" s="108" t="s">
        <v>450</v>
      </c>
      <c r="AE1" s="108" t="s">
        <v>451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  <c r="AC2" t="s">
        <v>449</v>
      </c>
      <c r="AD2" t="s">
        <v>450</v>
      </c>
      <c r="AE2" t="s">
        <v>451</v>
      </c>
    </row>
    <row r="3" spans="1:31">
      <c r="A3" t="s">
        <v>45</v>
      </c>
      <c r="B3" s="75">
        <v>232.2</v>
      </c>
      <c r="C3" s="75">
        <v>80.5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116.22</v>
      </c>
      <c r="J3">
        <v>272.11</v>
      </c>
      <c r="K3">
        <v>80.63</v>
      </c>
      <c r="L3">
        <v>10.43</v>
      </c>
      <c r="M3">
        <v>3.45</v>
      </c>
      <c r="N3" s="135">
        <v>0</v>
      </c>
      <c r="O3" s="135">
        <v>0</v>
      </c>
      <c r="P3" s="135">
        <v>0</v>
      </c>
      <c r="Q3">
        <v>9.85</v>
      </c>
      <c r="R3">
        <v>0</v>
      </c>
      <c r="S3">
        <v>7.21</v>
      </c>
      <c r="T3">
        <v>27.65</v>
      </c>
      <c r="U3">
        <v>9.2200000000000006</v>
      </c>
      <c r="V3">
        <v>9.2100000000000009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4.71</v>
      </c>
      <c r="AD3">
        <v>8.58</v>
      </c>
      <c r="AE3">
        <v>8.58</v>
      </c>
    </row>
    <row r="4" spans="1:31">
      <c r="A4" t="s">
        <v>46</v>
      </c>
      <c r="B4" s="75">
        <v>232.2</v>
      </c>
      <c r="C4" s="75">
        <v>80.5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116.22</v>
      </c>
      <c r="J4">
        <v>272.11</v>
      </c>
      <c r="K4">
        <v>80.63</v>
      </c>
      <c r="L4">
        <v>10.43</v>
      </c>
      <c r="M4">
        <v>3.52</v>
      </c>
      <c r="N4" s="135">
        <v>0</v>
      </c>
      <c r="O4" s="135">
        <v>0</v>
      </c>
      <c r="P4" s="135">
        <v>0</v>
      </c>
      <c r="Q4">
        <v>9.85</v>
      </c>
      <c r="R4">
        <v>0</v>
      </c>
      <c r="S4">
        <v>7.21</v>
      </c>
      <c r="T4">
        <v>27.87</v>
      </c>
      <c r="U4">
        <v>9.2899999999999991</v>
      </c>
      <c r="V4">
        <v>9.2899999999999991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4.75</v>
      </c>
      <c r="AD4">
        <v>8.82</v>
      </c>
      <c r="AE4">
        <v>8.82</v>
      </c>
    </row>
    <row r="5" spans="1:31">
      <c r="A5" t="s">
        <v>47</v>
      </c>
      <c r="B5" s="75">
        <v>232.2</v>
      </c>
      <c r="C5" s="75">
        <v>80.5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116.22</v>
      </c>
      <c r="J5">
        <v>272.11</v>
      </c>
      <c r="K5">
        <v>80.63</v>
      </c>
      <c r="L5">
        <v>10.43</v>
      </c>
      <c r="M5">
        <v>3.73</v>
      </c>
      <c r="N5" s="135">
        <v>0</v>
      </c>
      <c r="O5" s="135">
        <v>0</v>
      </c>
      <c r="P5" s="135">
        <v>0</v>
      </c>
      <c r="Q5">
        <v>9.85</v>
      </c>
      <c r="R5">
        <v>0</v>
      </c>
      <c r="S5">
        <v>7.21</v>
      </c>
      <c r="T5">
        <v>28.19</v>
      </c>
      <c r="U5">
        <v>9.4</v>
      </c>
      <c r="V5">
        <v>9.39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4.33</v>
      </c>
      <c r="AD5">
        <v>8.8800000000000008</v>
      </c>
      <c r="AE5">
        <v>8.8800000000000008</v>
      </c>
    </row>
    <row r="6" spans="1:31">
      <c r="A6" t="s">
        <v>48</v>
      </c>
      <c r="B6" s="75">
        <v>232.2</v>
      </c>
      <c r="C6" s="75">
        <v>80.5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116.22</v>
      </c>
      <c r="J6">
        <v>272.11</v>
      </c>
      <c r="K6">
        <v>80.63</v>
      </c>
      <c r="L6">
        <v>10.43</v>
      </c>
      <c r="M6">
        <v>3.93</v>
      </c>
      <c r="N6" s="135">
        <v>0</v>
      </c>
      <c r="O6" s="135">
        <v>0</v>
      </c>
      <c r="P6" s="135">
        <v>0</v>
      </c>
      <c r="Q6">
        <v>9.85</v>
      </c>
      <c r="R6">
        <v>0</v>
      </c>
      <c r="S6">
        <v>7.21</v>
      </c>
      <c r="T6">
        <v>28.77</v>
      </c>
      <c r="U6">
        <v>9.59</v>
      </c>
      <c r="V6">
        <v>9.59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4.3899999999999997</v>
      </c>
      <c r="AD6">
        <v>9.24</v>
      </c>
      <c r="AE6">
        <v>9.24</v>
      </c>
    </row>
    <row r="7" spans="1:31">
      <c r="A7" t="s">
        <v>49</v>
      </c>
      <c r="B7" s="75">
        <v>232.2</v>
      </c>
      <c r="C7" s="75">
        <v>80.5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116.22</v>
      </c>
      <c r="J7">
        <v>272.11</v>
      </c>
      <c r="K7">
        <v>80.63</v>
      </c>
      <c r="L7">
        <v>10.27</v>
      </c>
      <c r="M7">
        <v>4.17</v>
      </c>
      <c r="N7" s="135">
        <v>0</v>
      </c>
      <c r="O7" s="135">
        <v>0</v>
      </c>
      <c r="P7" s="135">
        <v>0</v>
      </c>
      <c r="Q7">
        <v>9.85</v>
      </c>
      <c r="R7">
        <v>0</v>
      </c>
      <c r="S7">
        <v>7.07</v>
      </c>
      <c r="T7">
        <v>28.77</v>
      </c>
      <c r="U7">
        <v>9.59</v>
      </c>
      <c r="V7">
        <v>9.59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4.3899999999999997</v>
      </c>
      <c r="AD7">
        <v>9.4</v>
      </c>
      <c r="AE7">
        <v>9.4</v>
      </c>
    </row>
    <row r="8" spans="1:31">
      <c r="A8" t="s">
        <v>50</v>
      </c>
      <c r="B8" s="75">
        <v>232.2</v>
      </c>
      <c r="C8" s="75">
        <v>80.5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116.22</v>
      </c>
      <c r="J8">
        <v>272.11</v>
      </c>
      <c r="K8">
        <v>80.63</v>
      </c>
      <c r="L8">
        <v>10.27</v>
      </c>
      <c r="M8">
        <v>1.06</v>
      </c>
      <c r="N8" s="135">
        <v>0</v>
      </c>
      <c r="O8" s="135">
        <v>0</v>
      </c>
      <c r="P8" s="135">
        <v>0</v>
      </c>
      <c r="Q8">
        <v>9.85</v>
      </c>
      <c r="R8">
        <v>0</v>
      </c>
      <c r="S8">
        <v>7.07</v>
      </c>
      <c r="T8">
        <v>29.01</v>
      </c>
      <c r="U8">
        <v>9.67</v>
      </c>
      <c r="V8">
        <v>9.68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4.43</v>
      </c>
      <c r="AD8">
        <v>9.5299999999999994</v>
      </c>
      <c r="AE8">
        <v>9.5299999999999994</v>
      </c>
    </row>
    <row r="9" spans="1:31">
      <c r="A9" t="s">
        <v>51</v>
      </c>
      <c r="B9" s="75">
        <v>232.2</v>
      </c>
      <c r="C9" s="75">
        <v>80.5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116.22</v>
      </c>
      <c r="J9">
        <v>272.11</v>
      </c>
      <c r="K9">
        <v>80.63</v>
      </c>
      <c r="L9">
        <v>10.27</v>
      </c>
      <c r="M9">
        <v>1.03</v>
      </c>
      <c r="N9" s="135">
        <v>0</v>
      </c>
      <c r="O9" s="135">
        <v>0</v>
      </c>
      <c r="P9" s="135">
        <v>0</v>
      </c>
      <c r="Q9">
        <v>9.85</v>
      </c>
      <c r="R9">
        <v>0</v>
      </c>
      <c r="S9">
        <v>7.07</v>
      </c>
      <c r="T9">
        <v>29.44</v>
      </c>
      <c r="U9">
        <v>9.81</v>
      </c>
      <c r="V9">
        <v>9.82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4.4800000000000004</v>
      </c>
      <c r="AD9">
        <v>10.87</v>
      </c>
      <c r="AE9">
        <v>10.87</v>
      </c>
    </row>
    <row r="10" spans="1:31">
      <c r="A10" t="s">
        <v>52</v>
      </c>
      <c r="B10" s="75">
        <v>232.2</v>
      </c>
      <c r="C10" s="75">
        <v>80.5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116.22</v>
      </c>
      <c r="J10">
        <v>272.11</v>
      </c>
      <c r="K10">
        <v>80.63</v>
      </c>
      <c r="L10">
        <v>10.27</v>
      </c>
      <c r="M10">
        <v>0.99</v>
      </c>
      <c r="N10" s="135">
        <v>0</v>
      </c>
      <c r="O10" s="135">
        <v>0</v>
      </c>
      <c r="P10" s="135">
        <v>0</v>
      </c>
      <c r="Q10">
        <v>9.85</v>
      </c>
      <c r="R10">
        <v>0</v>
      </c>
      <c r="S10">
        <v>7.07</v>
      </c>
      <c r="T10">
        <v>29.59</v>
      </c>
      <c r="U10">
        <v>9.86</v>
      </c>
      <c r="V10">
        <v>9.8699999999999992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4.5</v>
      </c>
      <c r="AD10">
        <v>12.18</v>
      </c>
      <c r="AE10">
        <v>12.18</v>
      </c>
    </row>
    <row r="11" spans="1:31">
      <c r="A11" t="s">
        <v>53</v>
      </c>
      <c r="B11" s="75">
        <v>232.2</v>
      </c>
      <c r="C11" s="75">
        <v>80.5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116.22</v>
      </c>
      <c r="J11">
        <v>272.11</v>
      </c>
      <c r="K11">
        <v>80.63</v>
      </c>
      <c r="L11">
        <v>10.119999999999999</v>
      </c>
      <c r="M11">
        <v>0.93</v>
      </c>
      <c r="N11" s="135">
        <v>0</v>
      </c>
      <c r="O11" s="135">
        <v>0</v>
      </c>
      <c r="P11" s="135">
        <v>0</v>
      </c>
      <c r="Q11">
        <v>9.6199999999999992</v>
      </c>
      <c r="R11">
        <v>0</v>
      </c>
      <c r="S11">
        <v>6.93</v>
      </c>
      <c r="T11">
        <v>23.54</v>
      </c>
      <c r="U11">
        <v>7.85</v>
      </c>
      <c r="V11">
        <v>7.84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4.5</v>
      </c>
      <c r="AD11">
        <v>12.04</v>
      </c>
      <c r="AE11">
        <v>12.04</v>
      </c>
    </row>
    <row r="12" spans="1:31">
      <c r="A12" t="s">
        <v>54</v>
      </c>
      <c r="B12" s="75">
        <v>232.2</v>
      </c>
      <c r="C12" s="75">
        <v>80.5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116.22</v>
      </c>
      <c r="J12">
        <v>272.11</v>
      </c>
      <c r="K12">
        <v>80.63</v>
      </c>
      <c r="L12">
        <v>10.119999999999999</v>
      </c>
      <c r="M12">
        <v>0.89</v>
      </c>
      <c r="N12" s="135">
        <v>0</v>
      </c>
      <c r="O12" s="135">
        <v>0</v>
      </c>
      <c r="P12" s="135">
        <v>0</v>
      </c>
      <c r="Q12">
        <v>9.6199999999999992</v>
      </c>
      <c r="R12">
        <v>0</v>
      </c>
      <c r="S12">
        <v>6.93</v>
      </c>
      <c r="T12">
        <v>23.47</v>
      </c>
      <c r="U12">
        <v>7.82</v>
      </c>
      <c r="V12">
        <v>7.83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4.51</v>
      </c>
      <c r="AD12">
        <v>11.98</v>
      </c>
      <c r="AE12">
        <v>11.98</v>
      </c>
    </row>
    <row r="13" spans="1:31">
      <c r="A13" t="s">
        <v>55</v>
      </c>
      <c r="B13" s="75">
        <v>232.2</v>
      </c>
      <c r="C13" s="75">
        <v>80.5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116.22</v>
      </c>
      <c r="J13">
        <v>272.11</v>
      </c>
      <c r="K13">
        <v>80.63</v>
      </c>
      <c r="L13">
        <v>10.119999999999999</v>
      </c>
      <c r="M13">
        <v>1.04</v>
      </c>
      <c r="N13" s="135">
        <v>0</v>
      </c>
      <c r="O13" s="135">
        <v>0</v>
      </c>
      <c r="P13" s="135">
        <v>0</v>
      </c>
      <c r="Q13">
        <v>9.6199999999999992</v>
      </c>
      <c r="R13">
        <v>0</v>
      </c>
      <c r="S13">
        <v>6.93</v>
      </c>
      <c r="T13">
        <v>23.49</v>
      </c>
      <c r="U13">
        <v>7.83</v>
      </c>
      <c r="V13">
        <v>7.83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3.25</v>
      </c>
      <c r="AD13">
        <v>11.94</v>
      </c>
      <c r="AE13">
        <v>11.94</v>
      </c>
    </row>
    <row r="14" spans="1:31">
      <c r="A14" t="s">
        <v>56</v>
      </c>
      <c r="B14" s="75">
        <v>232.2</v>
      </c>
      <c r="C14" s="75">
        <v>80.5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116.22</v>
      </c>
      <c r="J14">
        <v>272.11</v>
      </c>
      <c r="K14">
        <v>80.63</v>
      </c>
      <c r="L14">
        <v>10.119999999999999</v>
      </c>
      <c r="M14">
        <v>4.47</v>
      </c>
      <c r="N14" s="135">
        <v>0</v>
      </c>
      <c r="O14" s="135">
        <v>0</v>
      </c>
      <c r="P14" s="135">
        <v>0</v>
      </c>
      <c r="Q14">
        <v>9.6199999999999992</v>
      </c>
      <c r="R14">
        <v>0</v>
      </c>
      <c r="S14">
        <v>6.93</v>
      </c>
      <c r="T14">
        <v>23.41</v>
      </c>
      <c r="U14">
        <v>7.8</v>
      </c>
      <c r="V14">
        <v>7.81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3.07</v>
      </c>
      <c r="AD14">
        <v>11.86</v>
      </c>
      <c r="AE14">
        <v>11.86</v>
      </c>
    </row>
    <row r="15" spans="1:31">
      <c r="A15" t="s">
        <v>57</v>
      </c>
      <c r="B15" s="75">
        <v>232.2</v>
      </c>
      <c r="C15" s="75">
        <v>80.5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116.22</v>
      </c>
      <c r="J15">
        <v>272.11</v>
      </c>
      <c r="K15">
        <v>80.63</v>
      </c>
      <c r="L15">
        <v>10.119999999999999</v>
      </c>
      <c r="M15">
        <v>4.3099999999999996</v>
      </c>
      <c r="N15" s="135">
        <v>0</v>
      </c>
      <c r="O15" s="135">
        <v>0</v>
      </c>
      <c r="P15" s="135">
        <v>0</v>
      </c>
      <c r="Q15">
        <v>9.6199999999999992</v>
      </c>
      <c r="R15">
        <v>0</v>
      </c>
      <c r="S15">
        <v>6.79</v>
      </c>
      <c r="T15">
        <v>23.31</v>
      </c>
      <c r="U15">
        <v>7.77</v>
      </c>
      <c r="V15">
        <v>7.76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3.11</v>
      </c>
      <c r="AD15">
        <v>11.83</v>
      </c>
      <c r="AE15">
        <v>11.83</v>
      </c>
    </row>
    <row r="16" spans="1:31">
      <c r="A16" t="s">
        <v>58</v>
      </c>
      <c r="B16" s="75">
        <v>232.2</v>
      </c>
      <c r="C16" s="75">
        <v>80.5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116.22</v>
      </c>
      <c r="J16">
        <v>272.11</v>
      </c>
      <c r="K16">
        <v>80.63</v>
      </c>
      <c r="L16">
        <v>10.119999999999999</v>
      </c>
      <c r="M16">
        <v>4.07</v>
      </c>
      <c r="N16" s="135">
        <v>0</v>
      </c>
      <c r="O16" s="135">
        <v>0</v>
      </c>
      <c r="P16" s="135">
        <v>0</v>
      </c>
      <c r="Q16">
        <v>9.6199999999999992</v>
      </c>
      <c r="R16">
        <v>0</v>
      </c>
      <c r="S16">
        <v>6.79</v>
      </c>
      <c r="T16">
        <v>23.15</v>
      </c>
      <c r="U16">
        <v>7.72</v>
      </c>
      <c r="V16">
        <v>7.7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3.17</v>
      </c>
      <c r="AD16">
        <v>11.82</v>
      </c>
      <c r="AE16">
        <v>11.82</v>
      </c>
    </row>
    <row r="17" spans="1:31">
      <c r="A17" t="s">
        <v>59</v>
      </c>
      <c r="B17" s="75">
        <v>232.2</v>
      </c>
      <c r="C17" s="75">
        <v>80.5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116.22</v>
      </c>
      <c r="J17">
        <v>272.11</v>
      </c>
      <c r="K17">
        <v>80.63</v>
      </c>
      <c r="L17">
        <v>9.66</v>
      </c>
      <c r="M17">
        <v>3.91</v>
      </c>
      <c r="N17" s="135">
        <v>0</v>
      </c>
      <c r="O17" s="135">
        <v>0</v>
      </c>
      <c r="P17" s="135">
        <v>0</v>
      </c>
      <c r="Q17">
        <v>9.6199999999999992</v>
      </c>
      <c r="R17">
        <v>0</v>
      </c>
      <c r="S17">
        <v>6.79</v>
      </c>
      <c r="T17">
        <v>27.8</v>
      </c>
      <c r="U17">
        <v>9.27</v>
      </c>
      <c r="V17">
        <v>9.26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3.21</v>
      </c>
      <c r="AD17">
        <v>11.81</v>
      </c>
      <c r="AE17">
        <v>11.81</v>
      </c>
    </row>
    <row r="18" spans="1:31">
      <c r="A18" t="s">
        <v>60</v>
      </c>
      <c r="B18" s="75">
        <v>232.2</v>
      </c>
      <c r="C18" s="75">
        <v>80.5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116.22</v>
      </c>
      <c r="J18">
        <v>272.11</v>
      </c>
      <c r="K18">
        <v>80.63</v>
      </c>
      <c r="L18">
        <v>9.66</v>
      </c>
      <c r="M18">
        <v>3.85</v>
      </c>
      <c r="N18" s="135">
        <v>0</v>
      </c>
      <c r="O18" s="135">
        <v>0</v>
      </c>
      <c r="P18" s="135">
        <v>0</v>
      </c>
      <c r="Q18">
        <v>9.6199999999999992</v>
      </c>
      <c r="R18">
        <v>0</v>
      </c>
      <c r="S18">
        <v>6.79</v>
      </c>
      <c r="T18">
        <v>27.18</v>
      </c>
      <c r="U18">
        <v>9.06</v>
      </c>
      <c r="V18">
        <v>9.07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3.19</v>
      </c>
      <c r="AD18">
        <v>14.8</v>
      </c>
      <c r="AE18">
        <v>14.8</v>
      </c>
    </row>
    <row r="19" spans="1:31">
      <c r="A19" t="s">
        <v>61</v>
      </c>
      <c r="B19" s="75">
        <v>232.2</v>
      </c>
      <c r="C19" s="75">
        <v>80.5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116.22</v>
      </c>
      <c r="J19">
        <v>272.11</v>
      </c>
      <c r="K19">
        <v>80.63</v>
      </c>
      <c r="L19">
        <v>9.66</v>
      </c>
      <c r="M19">
        <v>3.88</v>
      </c>
      <c r="N19" s="135">
        <v>0</v>
      </c>
      <c r="O19" s="135">
        <v>0</v>
      </c>
      <c r="P19" s="135">
        <v>0</v>
      </c>
      <c r="Q19">
        <v>9.3800000000000008</v>
      </c>
      <c r="R19">
        <v>0</v>
      </c>
      <c r="S19">
        <v>6.66</v>
      </c>
      <c r="T19">
        <v>26.59</v>
      </c>
      <c r="U19">
        <v>8.86</v>
      </c>
      <c r="V19">
        <v>8.8800000000000008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4.8099999999999996</v>
      </c>
      <c r="AD19">
        <v>14.72</v>
      </c>
      <c r="AE19">
        <v>14.72</v>
      </c>
    </row>
    <row r="20" spans="1:31">
      <c r="A20" t="s">
        <v>62</v>
      </c>
      <c r="B20" s="75">
        <v>232.2</v>
      </c>
      <c r="C20" s="75">
        <v>80.5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116.22</v>
      </c>
      <c r="J20">
        <v>272.11</v>
      </c>
      <c r="K20">
        <v>80.63</v>
      </c>
      <c r="L20">
        <v>9.66</v>
      </c>
      <c r="M20">
        <v>3.88</v>
      </c>
      <c r="N20" s="135">
        <v>0</v>
      </c>
      <c r="O20" s="135">
        <v>0</v>
      </c>
      <c r="P20" s="135">
        <v>0</v>
      </c>
      <c r="Q20">
        <v>9.3800000000000008</v>
      </c>
      <c r="R20">
        <v>0</v>
      </c>
      <c r="S20">
        <v>6.66</v>
      </c>
      <c r="T20">
        <v>26.09</v>
      </c>
      <c r="U20">
        <v>8.6999999999999993</v>
      </c>
      <c r="V20">
        <v>8.6999999999999993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4.7300000000000004</v>
      </c>
      <c r="AD20">
        <v>14.61</v>
      </c>
      <c r="AE20">
        <v>14.61</v>
      </c>
    </row>
    <row r="21" spans="1:31">
      <c r="A21" t="s">
        <v>63</v>
      </c>
      <c r="B21" s="75">
        <v>232.2</v>
      </c>
      <c r="C21" s="75">
        <v>80.5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116.22</v>
      </c>
      <c r="J21">
        <v>272.11</v>
      </c>
      <c r="K21">
        <v>80.63</v>
      </c>
      <c r="L21">
        <v>9.66</v>
      </c>
      <c r="M21">
        <v>3.7</v>
      </c>
      <c r="N21" s="135">
        <v>0</v>
      </c>
      <c r="O21" s="135">
        <v>0</v>
      </c>
      <c r="P21" s="135">
        <v>0</v>
      </c>
      <c r="Q21">
        <v>9.3800000000000008</v>
      </c>
      <c r="R21">
        <v>0</v>
      </c>
      <c r="S21">
        <v>6.66</v>
      </c>
      <c r="T21">
        <v>25.35</v>
      </c>
      <c r="U21">
        <v>8.4499999999999993</v>
      </c>
      <c r="V21">
        <v>8.4499999999999993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4.62</v>
      </c>
      <c r="AD21">
        <v>14.48</v>
      </c>
      <c r="AE21">
        <v>14.48</v>
      </c>
    </row>
    <row r="22" spans="1:31">
      <c r="A22" t="s">
        <v>64</v>
      </c>
      <c r="B22" s="75">
        <v>232.2</v>
      </c>
      <c r="C22" s="75">
        <v>80.5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116.22</v>
      </c>
      <c r="J22">
        <v>272.11</v>
      </c>
      <c r="K22">
        <v>80.63</v>
      </c>
      <c r="L22">
        <v>9.66</v>
      </c>
      <c r="M22">
        <v>3.28</v>
      </c>
      <c r="N22" s="135">
        <v>0</v>
      </c>
      <c r="O22" s="135">
        <v>0</v>
      </c>
      <c r="P22" s="135">
        <v>0</v>
      </c>
      <c r="Q22">
        <v>9.3800000000000008</v>
      </c>
      <c r="R22">
        <v>0</v>
      </c>
      <c r="S22">
        <v>6.66</v>
      </c>
      <c r="T22">
        <v>35.18</v>
      </c>
      <c r="U22">
        <v>11.73</v>
      </c>
      <c r="V22">
        <v>11.72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4.5</v>
      </c>
      <c r="AD22">
        <v>14.31</v>
      </c>
      <c r="AE22">
        <v>14.31</v>
      </c>
    </row>
    <row r="23" spans="1:31">
      <c r="A23" t="s">
        <v>65</v>
      </c>
      <c r="B23" s="75">
        <v>232.2</v>
      </c>
      <c r="C23" s="75">
        <v>80.5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116.22</v>
      </c>
      <c r="J23">
        <v>272.11</v>
      </c>
      <c r="K23">
        <v>80.63</v>
      </c>
      <c r="L23">
        <v>9.66</v>
      </c>
      <c r="M23">
        <v>2.95</v>
      </c>
      <c r="N23" s="135">
        <v>0</v>
      </c>
      <c r="O23" s="135">
        <v>0</v>
      </c>
      <c r="P23" s="135">
        <v>0</v>
      </c>
      <c r="Q23">
        <v>9.23</v>
      </c>
      <c r="R23">
        <v>0</v>
      </c>
      <c r="S23">
        <v>6.66</v>
      </c>
      <c r="T23">
        <v>34.44</v>
      </c>
      <c r="U23">
        <v>11.48</v>
      </c>
      <c r="V23">
        <v>11.48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4.41</v>
      </c>
      <c r="AD23">
        <v>14.22</v>
      </c>
      <c r="AE23">
        <v>14.22</v>
      </c>
    </row>
    <row r="24" spans="1:31">
      <c r="A24" t="s">
        <v>66</v>
      </c>
      <c r="B24" s="75">
        <v>232.2</v>
      </c>
      <c r="C24" s="75">
        <v>80.5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116.22</v>
      </c>
      <c r="J24">
        <v>272.11</v>
      </c>
      <c r="K24">
        <v>80.63</v>
      </c>
      <c r="L24">
        <v>9.66</v>
      </c>
      <c r="M24">
        <v>2.6</v>
      </c>
      <c r="N24" s="135">
        <v>0</v>
      </c>
      <c r="O24" s="135">
        <v>0</v>
      </c>
      <c r="P24" s="135">
        <v>0</v>
      </c>
      <c r="Q24">
        <v>9.23</v>
      </c>
      <c r="R24">
        <v>0</v>
      </c>
      <c r="S24">
        <v>6.66</v>
      </c>
      <c r="T24">
        <v>33.880000000000003</v>
      </c>
      <c r="U24">
        <v>11.3</v>
      </c>
      <c r="V24">
        <v>11.29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4.32</v>
      </c>
      <c r="AD24">
        <v>14.11</v>
      </c>
      <c r="AE24">
        <v>14.11</v>
      </c>
    </row>
    <row r="25" spans="1:31">
      <c r="A25" t="s">
        <v>67</v>
      </c>
      <c r="B25" s="75">
        <v>232.2</v>
      </c>
      <c r="C25" s="75">
        <v>80.5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116.22</v>
      </c>
      <c r="J25">
        <v>272.11</v>
      </c>
      <c r="K25">
        <v>80.63</v>
      </c>
      <c r="L25">
        <v>9.66</v>
      </c>
      <c r="M25">
        <v>2.33</v>
      </c>
      <c r="N25" s="135">
        <v>0</v>
      </c>
      <c r="O25" s="135">
        <v>0</v>
      </c>
      <c r="P25" s="135">
        <v>0</v>
      </c>
      <c r="Q25">
        <v>9.23</v>
      </c>
      <c r="R25">
        <v>0</v>
      </c>
      <c r="S25">
        <v>6.66</v>
      </c>
      <c r="T25">
        <v>33.119999999999997</v>
      </c>
      <c r="U25">
        <v>11.04</v>
      </c>
      <c r="V25">
        <v>11.05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4.22</v>
      </c>
      <c r="AD25">
        <v>13.98</v>
      </c>
      <c r="AE25">
        <v>13.98</v>
      </c>
    </row>
    <row r="26" spans="1:31">
      <c r="A26" t="s">
        <v>68</v>
      </c>
      <c r="B26" s="75">
        <v>232.2</v>
      </c>
      <c r="C26" s="75">
        <v>80.5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116.22</v>
      </c>
      <c r="J26">
        <v>272.11</v>
      </c>
      <c r="K26">
        <v>80.63</v>
      </c>
      <c r="L26">
        <v>9.66</v>
      </c>
      <c r="M26">
        <v>2.16</v>
      </c>
      <c r="N26" s="135">
        <v>0</v>
      </c>
      <c r="O26" s="135">
        <v>0</v>
      </c>
      <c r="P26" s="135">
        <v>0</v>
      </c>
      <c r="Q26">
        <v>9.23</v>
      </c>
      <c r="R26">
        <v>0</v>
      </c>
      <c r="S26">
        <v>6.66</v>
      </c>
      <c r="T26">
        <v>32.56</v>
      </c>
      <c r="U26">
        <v>10.85</v>
      </c>
      <c r="V26">
        <v>10.85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4.1399999999999997</v>
      </c>
      <c r="AD26">
        <v>13.83</v>
      </c>
      <c r="AE26">
        <v>13.83</v>
      </c>
    </row>
    <row r="27" spans="1:31">
      <c r="A27" t="s">
        <v>69</v>
      </c>
      <c r="B27" s="75">
        <v>232.2</v>
      </c>
      <c r="C27" s="75">
        <v>80.5</v>
      </c>
      <c r="D27" s="135">
        <f t="shared" si="0"/>
        <v>12.830000000000002</v>
      </c>
      <c r="E27" s="75"/>
      <c r="F27" s="78">
        <v>0.09</v>
      </c>
      <c r="G27" s="78">
        <v>0.09</v>
      </c>
      <c r="H27" s="78">
        <v>0.09</v>
      </c>
      <c r="I27">
        <v>116.22</v>
      </c>
      <c r="J27">
        <v>272.11</v>
      </c>
      <c r="K27">
        <v>80.63</v>
      </c>
      <c r="L27">
        <v>9.5</v>
      </c>
      <c r="M27">
        <v>1.9</v>
      </c>
      <c r="N27" s="135">
        <v>6.61</v>
      </c>
      <c r="O27" s="135">
        <v>5.26</v>
      </c>
      <c r="P27" s="135">
        <v>0.96</v>
      </c>
      <c r="Q27">
        <v>9.23</v>
      </c>
      <c r="R27">
        <v>1.05</v>
      </c>
      <c r="S27">
        <v>6.56</v>
      </c>
      <c r="T27">
        <v>31.75</v>
      </c>
      <c r="U27">
        <v>10.58</v>
      </c>
      <c r="V27">
        <v>10.58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3.98</v>
      </c>
      <c r="AD27">
        <v>13.4</v>
      </c>
      <c r="AE27">
        <v>13.4</v>
      </c>
    </row>
    <row r="28" spans="1:31">
      <c r="A28" t="s">
        <v>70</v>
      </c>
      <c r="B28" s="75">
        <v>232.2</v>
      </c>
      <c r="C28" s="75">
        <v>80.5</v>
      </c>
      <c r="D28" s="135">
        <f t="shared" si="0"/>
        <v>29.290000000000003</v>
      </c>
      <c r="E28" s="75"/>
      <c r="F28" s="78">
        <v>0.35</v>
      </c>
      <c r="G28" s="78">
        <v>0.35</v>
      </c>
      <c r="H28" s="78">
        <v>0.36</v>
      </c>
      <c r="I28">
        <v>116.22</v>
      </c>
      <c r="J28">
        <v>272.11</v>
      </c>
      <c r="K28">
        <v>80.63</v>
      </c>
      <c r="L28">
        <v>9.5</v>
      </c>
      <c r="M28">
        <v>1.64</v>
      </c>
      <c r="N28" s="135">
        <v>13.34</v>
      </c>
      <c r="O28" s="135">
        <v>10.33</v>
      </c>
      <c r="P28" s="135">
        <v>5.62</v>
      </c>
      <c r="Q28">
        <v>9.23</v>
      </c>
      <c r="R28">
        <v>4.99</v>
      </c>
      <c r="S28">
        <v>6.56</v>
      </c>
      <c r="T28">
        <v>25.19</v>
      </c>
      <c r="U28">
        <v>8.4</v>
      </c>
      <c r="V28">
        <v>8.39</v>
      </c>
      <c r="W28">
        <v>0.88</v>
      </c>
      <c r="X28">
        <v>0.18</v>
      </c>
      <c r="Y28">
        <v>1</v>
      </c>
      <c r="Z28">
        <v>0</v>
      </c>
      <c r="AA28">
        <v>0.62</v>
      </c>
      <c r="AB28">
        <v>0.31</v>
      </c>
      <c r="AC28">
        <v>3.82</v>
      </c>
      <c r="AD28">
        <v>12.95</v>
      </c>
      <c r="AE28">
        <v>12.95</v>
      </c>
    </row>
    <row r="29" spans="1:31">
      <c r="A29" t="s">
        <v>71</v>
      </c>
      <c r="B29" s="75">
        <v>232.2</v>
      </c>
      <c r="C29" s="75">
        <v>80.5</v>
      </c>
      <c r="D29" s="135">
        <f t="shared" si="0"/>
        <v>50.36</v>
      </c>
      <c r="E29" s="75"/>
      <c r="F29" s="78">
        <v>0.77</v>
      </c>
      <c r="G29" s="78">
        <v>0.77</v>
      </c>
      <c r="H29" s="78">
        <v>0.79</v>
      </c>
      <c r="I29">
        <v>116.22</v>
      </c>
      <c r="J29">
        <v>272.11</v>
      </c>
      <c r="K29">
        <v>80.63</v>
      </c>
      <c r="L29">
        <v>9.5</v>
      </c>
      <c r="M29">
        <v>1.27</v>
      </c>
      <c r="N29" s="135">
        <v>21.37</v>
      </c>
      <c r="O29" s="135">
        <v>16.43</v>
      </c>
      <c r="P29" s="135">
        <v>12.56</v>
      </c>
      <c r="Q29">
        <v>9.23</v>
      </c>
      <c r="R29">
        <v>10.42</v>
      </c>
      <c r="S29">
        <v>6.56</v>
      </c>
      <c r="T29">
        <v>25.1</v>
      </c>
      <c r="U29">
        <v>8.3699999999999992</v>
      </c>
      <c r="V29">
        <v>8.3699999999999992</v>
      </c>
      <c r="W29">
        <v>6</v>
      </c>
      <c r="X29">
        <v>1.2</v>
      </c>
      <c r="Y29">
        <v>2.59</v>
      </c>
      <c r="Z29">
        <v>0</v>
      </c>
      <c r="AA29">
        <v>2.11</v>
      </c>
      <c r="AB29">
        <v>1.06</v>
      </c>
      <c r="AC29">
        <v>3.7</v>
      </c>
      <c r="AD29">
        <v>12.44</v>
      </c>
      <c r="AE29">
        <v>12.44</v>
      </c>
    </row>
    <row r="30" spans="1:31">
      <c r="A30" t="s">
        <v>72</v>
      </c>
      <c r="B30" s="75">
        <v>232.2</v>
      </c>
      <c r="C30" s="75">
        <v>80.5</v>
      </c>
      <c r="D30" s="135">
        <f t="shared" si="0"/>
        <v>85.52</v>
      </c>
      <c r="E30" s="75"/>
      <c r="F30" s="78">
        <v>1.21</v>
      </c>
      <c r="G30" s="78">
        <v>1.21</v>
      </c>
      <c r="H30" s="78">
        <v>1.24</v>
      </c>
      <c r="I30">
        <v>116.22</v>
      </c>
      <c r="J30">
        <v>272.11</v>
      </c>
      <c r="K30">
        <v>80.63</v>
      </c>
      <c r="L30">
        <v>9.5</v>
      </c>
      <c r="M30">
        <v>1.43</v>
      </c>
      <c r="N30" s="135">
        <v>31.53</v>
      </c>
      <c r="O30" s="135">
        <v>31.83</v>
      </c>
      <c r="P30" s="135">
        <v>22.16</v>
      </c>
      <c r="Q30">
        <v>9.23</v>
      </c>
      <c r="R30">
        <v>15.68</v>
      </c>
      <c r="S30">
        <v>6.56</v>
      </c>
      <c r="T30">
        <v>24.67</v>
      </c>
      <c r="U30">
        <v>8.2200000000000006</v>
      </c>
      <c r="V30">
        <v>8.23</v>
      </c>
      <c r="W30">
        <v>11.74</v>
      </c>
      <c r="X30">
        <v>2.35</v>
      </c>
      <c r="Y30">
        <v>4.01</v>
      </c>
      <c r="Z30">
        <v>0</v>
      </c>
      <c r="AA30">
        <v>4.8499999999999996</v>
      </c>
      <c r="AB30">
        <v>2.42</v>
      </c>
      <c r="AC30">
        <v>3.53</v>
      </c>
      <c r="AD30">
        <v>11.88</v>
      </c>
      <c r="AE30">
        <v>11.88</v>
      </c>
    </row>
    <row r="31" spans="1:31">
      <c r="A31" t="s">
        <v>73</v>
      </c>
      <c r="B31" s="75">
        <v>232.2</v>
      </c>
      <c r="C31" s="75">
        <v>80.5</v>
      </c>
      <c r="D31" s="135">
        <f t="shared" si="0"/>
        <v>87.5</v>
      </c>
      <c r="E31" s="75"/>
      <c r="F31" s="78">
        <v>1.74</v>
      </c>
      <c r="G31" s="78">
        <v>1.74</v>
      </c>
      <c r="H31" s="78">
        <v>1.79</v>
      </c>
      <c r="I31">
        <v>116.22</v>
      </c>
      <c r="J31">
        <v>272.11</v>
      </c>
      <c r="K31">
        <v>80.63</v>
      </c>
      <c r="L31">
        <v>9.5</v>
      </c>
      <c r="M31">
        <v>1.22</v>
      </c>
      <c r="N31" s="135">
        <v>29.17</v>
      </c>
      <c r="O31" s="135">
        <v>29.17</v>
      </c>
      <c r="P31" s="135">
        <v>29.16</v>
      </c>
      <c r="Q31">
        <v>8.85</v>
      </c>
      <c r="R31">
        <v>21.56</v>
      </c>
      <c r="S31">
        <v>6.56</v>
      </c>
      <c r="T31">
        <v>24.32</v>
      </c>
      <c r="U31">
        <v>8.11</v>
      </c>
      <c r="V31">
        <v>8.09</v>
      </c>
      <c r="W31">
        <v>18.73</v>
      </c>
      <c r="X31">
        <v>3.74</v>
      </c>
      <c r="Y31">
        <v>6.75</v>
      </c>
      <c r="Z31">
        <v>2.87</v>
      </c>
      <c r="AA31">
        <v>10.029999999999999</v>
      </c>
      <c r="AB31">
        <v>5.01</v>
      </c>
      <c r="AC31">
        <v>3.53</v>
      </c>
      <c r="AD31">
        <v>12.09</v>
      </c>
      <c r="AE31">
        <v>12.09</v>
      </c>
    </row>
    <row r="32" spans="1:31">
      <c r="A32" t="s">
        <v>74</v>
      </c>
      <c r="B32" s="75">
        <v>232.2</v>
      </c>
      <c r="C32" s="75">
        <v>80.5</v>
      </c>
      <c r="D32" s="135">
        <f t="shared" si="0"/>
        <v>87.5</v>
      </c>
      <c r="E32" s="75"/>
      <c r="F32" s="78">
        <v>2.33</v>
      </c>
      <c r="G32" s="78">
        <v>2.33</v>
      </c>
      <c r="H32" s="78">
        <v>2.39</v>
      </c>
      <c r="I32">
        <v>116.22</v>
      </c>
      <c r="J32">
        <v>272.11</v>
      </c>
      <c r="K32">
        <v>80.63</v>
      </c>
      <c r="L32">
        <v>9.5</v>
      </c>
      <c r="M32">
        <v>1.05</v>
      </c>
      <c r="N32" s="135">
        <v>29.17</v>
      </c>
      <c r="O32" s="135">
        <v>29.17</v>
      </c>
      <c r="P32" s="135">
        <v>29.16</v>
      </c>
      <c r="Q32">
        <v>8.85</v>
      </c>
      <c r="R32">
        <v>27.74</v>
      </c>
      <c r="S32">
        <v>6.56</v>
      </c>
      <c r="T32">
        <v>23.95</v>
      </c>
      <c r="U32">
        <v>7.98</v>
      </c>
      <c r="V32">
        <v>7.99</v>
      </c>
      <c r="W32">
        <v>27.53</v>
      </c>
      <c r="X32">
        <v>5.5</v>
      </c>
      <c r="Y32">
        <v>10.26</v>
      </c>
      <c r="Z32">
        <v>6.31</v>
      </c>
      <c r="AA32">
        <v>16.97</v>
      </c>
      <c r="AB32">
        <v>8.49</v>
      </c>
      <c r="AC32">
        <v>3.54</v>
      </c>
      <c r="AD32">
        <v>12.35</v>
      </c>
      <c r="AE32">
        <v>12.35</v>
      </c>
    </row>
    <row r="33" spans="1:31">
      <c r="A33" t="s">
        <v>75</v>
      </c>
      <c r="B33" s="75">
        <v>232.2</v>
      </c>
      <c r="C33" s="75">
        <v>80.5</v>
      </c>
      <c r="D33" s="135">
        <f t="shared" si="0"/>
        <v>87.5</v>
      </c>
      <c r="E33" s="75"/>
      <c r="F33" s="78">
        <v>2.95</v>
      </c>
      <c r="G33" s="78">
        <v>2.95</v>
      </c>
      <c r="H33" s="78">
        <v>3.02</v>
      </c>
      <c r="I33">
        <v>116.22</v>
      </c>
      <c r="J33">
        <v>272.11</v>
      </c>
      <c r="K33">
        <v>80.63</v>
      </c>
      <c r="L33">
        <v>9.5</v>
      </c>
      <c r="M33">
        <v>1.17</v>
      </c>
      <c r="N33" s="135">
        <v>29.17</v>
      </c>
      <c r="O33" s="135">
        <v>29.17</v>
      </c>
      <c r="P33" s="135">
        <v>29.16</v>
      </c>
      <c r="Q33">
        <v>8.85</v>
      </c>
      <c r="R33">
        <v>31.77</v>
      </c>
      <c r="S33">
        <v>6.56</v>
      </c>
      <c r="T33">
        <v>23.98</v>
      </c>
      <c r="U33">
        <v>7.99</v>
      </c>
      <c r="V33">
        <v>7.99</v>
      </c>
      <c r="W33">
        <v>38.770000000000003</v>
      </c>
      <c r="X33">
        <v>7.75</v>
      </c>
      <c r="Y33">
        <v>14.08</v>
      </c>
      <c r="Z33">
        <v>9.68</v>
      </c>
      <c r="AA33">
        <v>26.3</v>
      </c>
      <c r="AB33">
        <v>13.15</v>
      </c>
      <c r="AC33">
        <v>3.53</v>
      </c>
      <c r="AD33">
        <v>8.58</v>
      </c>
      <c r="AE33">
        <v>8.58</v>
      </c>
    </row>
    <row r="34" spans="1:31">
      <c r="A34" t="s">
        <v>76</v>
      </c>
      <c r="B34" s="75">
        <v>232.2</v>
      </c>
      <c r="C34" s="75">
        <v>80.5</v>
      </c>
      <c r="D34" s="135">
        <f t="shared" si="0"/>
        <v>87.5</v>
      </c>
      <c r="E34" s="75"/>
      <c r="F34" s="78">
        <v>3.67</v>
      </c>
      <c r="G34" s="78">
        <v>3.67</v>
      </c>
      <c r="H34" s="78">
        <v>3.76</v>
      </c>
      <c r="I34">
        <v>116.22</v>
      </c>
      <c r="J34">
        <v>272.11</v>
      </c>
      <c r="K34">
        <v>80.63</v>
      </c>
      <c r="L34">
        <v>9.5</v>
      </c>
      <c r="M34">
        <v>0.97</v>
      </c>
      <c r="N34" s="135">
        <v>29.17</v>
      </c>
      <c r="O34" s="135">
        <v>29.17</v>
      </c>
      <c r="P34" s="135">
        <v>29.16</v>
      </c>
      <c r="Q34">
        <v>8.85</v>
      </c>
      <c r="R34">
        <v>37.11</v>
      </c>
      <c r="S34">
        <v>6.56</v>
      </c>
      <c r="T34">
        <v>23.49</v>
      </c>
      <c r="U34">
        <v>7.83</v>
      </c>
      <c r="V34">
        <v>7.82</v>
      </c>
      <c r="W34">
        <v>52.71</v>
      </c>
      <c r="X34">
        <v>10.54</v>
      </c>
      <c r="Y34">
        <v>18.350000000000001</v>
      </c>
      <c r="Z34">
        <v>12.39</v>
      </c>
      <c r="AA34">
        <v>38.97</v>
      </c>
      <c r="AB34">
        <v>19.48</v>
      </c>
      <c r="AC34">
        <v>3.47</v>
      </c>
      <c r="AD34">
        <v>8.82</v>
      </c>
      <c r="AE34">
        <v>8.82</v>
      </c>
    </row>
    <row r="35" spans="1:31">
      <c r="A35" t="s">
        <v>77</v>
      </c>
      <c r="B35" s="75">
        <v>232.2</v>
      </c>
      <c r="C35" s="75">
        <v>80.5</v>
      </c>
      <c r="D35" s="135">
        <f t="shared" si="0"/>
        <v>88</v>
      </c>
      <c r="E35" s="75"/>
      <c r="F35" s="78">
        <v>4.59</v>
      </c>
      <c r="G35" s="78">
        <v>4.59</v>
      </c>
      <c r="H35" s="78">
        <v>4.7</v>
      </c>
      <c r="I35">
        <v>116.22</v>
      </c>
      <c r="J35">
        <v>259.29000000000002</v>
      </c>
      <c r="K35">
        <v>80.63</v>
      </c>
      <c r="L35">
        <v>9.5</v>
      </c>
      <c r="M35">
        <v>0.91</v>
      </c>
      <c r="N35" s="135">
        <v>29.33</v>
      </c>
      <c r="O35" s="135">
        <v>29.33</v>
      </c>
      <c r="P35" s="135">
        <v>29.34</v>
      </c>
      <c r="Q35">
        <v>8.85</v>
      </c>
      <c r="R35">
        <v>42.61</v>
      </c>
      <c r="S35">
        <v>6.51</v>
      </c>
      <c r="T35">
        <v>22.36</v>
      </c>
      <c r="U35">
        <v>7.45</v>
      </c>
      <c r="V35">
        <v>7.46</v>
      </c>
      <c r="W35">
        <v>69.23</v>
      </c>
      <c r="X35">
        <v>13.85</v>
      </c>
      <c r="Y35">
        <v>23.89</v>
      </c>
      <c r="Z35">
        <v>15.33</v>
      </c>
      <c r="AA35">
        <v>53.36</v>
      </c>
      <c r="AB35">
        <v>26.68</v>
      </c>
      <c r="AC35">
        <v>3.3</v>
      </c>
      <c r="AD35">
        <v>8.8800000000000008</v>
      </c>
      <c r="AE35">
        <v>8.8800000000000008</v>
      </c>
    </row>
    <row r="36" spans="1:31">
      <c r="A36" t="s">
        <v>78</v>
      </c>
      <c r="B36" s="75">
        <v>232.2</v>
      </c>
      <c r="C36" s="75">
        <v>80.5</v>
      </c>
      <c r="D36" s="135">
        <f t="shared" si="0"/>
        <v>88</v>
      </c>
      <c r="E36" s="75"/>
      <c r="F36" s="78">
        <v>5.74</v>
      </c>
      <c r="G36" s="78">
        <v>5.74</v>
      </c>
      <c r="H36" s="78">
        <v>5.89</v>
      </c>
      <c r="I36">
        <v>116.22</v>
      </c>
      <c r="J36">
        <v>245.74</v>
      </c>
      <c r="K36">
        <v>80.63</v>
      </c>
      <c r="L36">
        <v>9.5</v>
      </c>
      <c r="M36">
        <v>1.06</v>
      </c>
      <c r="N36" s="135">
        <v>29.33</v>
      </c>
      <c r="O36" s="135">
        <v>29.33</v>
      </c>
      <c r="P36" s="135">
        <v>29.34</v>
      </c>
      <c r="Q36">
        <v>8.85</v>
      </c>
      <c r="R36">
        <v>48.73</v>
      </c>
      <c r="S36">
        <v>6.51</v>
      </c>
      <c r="T36">
        <v>21.56</v>
      </c>
      <c r="U36">
        <v>7.19</v>
      </c>
      <c r="V36">
        <v>7.17</v>
      </c>
      <c r="W36">
        <v>87.52</v>
      </c>
      <c r="X36">
        <v>17.5</v>
      </c>
      <c r="Y36">
        <v>28.13</v>
      </c>
      <c r="Z36">
        <v>18.61</v>
      </c>
      <c r="AA36">
        <v>68.34</v>
      </c>
      <c r="AB36">
        <v>34.17</v>
      </c>
      <c r="AC36">
        <v>3.14</v>
      </c>
      <c r="AD36">
        <v>9.24</v>
      </c>
      <c r="AE36">
        <v>9.24</v>
      </c>
    </row>
    <row r="37" spans="1:31">
      <c r="A37" t="s">
        <v>79</v>
      </c>
      <c r="B37" s="75">
        <v>232.2</v>
      </c>
      <c r="C37" s="75">
        <v>80.5</v>
      </c>
      <c r="D37" s="135">
        <f t="shared" si="0"/>
        <v>88</v>
      </c>
      <c r="E37" s="75"/>
      <c r="F37" s="78">
        <v>6.52</v>
      </c>
      <c r="G37" s="78">
        <v>6.52</v>
      </c>
      <c r="H37" s="78">
        <v>6.69</v>
      </c>
      <c r="I37">
        <v>116.22</v>
      </c>
      <c r="J37">
        <v>233.17</v>
      </c>
      <c r="K37">
        <v>80.63</v>
      </c>
      <c r="L37">
        <v>9.5</v>
      </c>
      <c r="M37">
        <v>1.08</v>
      </c>
      <c r="N37" s="135">
        <v>29.33</v>
      </c>
      <c r="O37" s="135">
        <v>29.33</v>
      </c>
      <c r="P37" s="135">
        <v>29.34</v>
      </c>
      <c r="Q37">
        <v>8.85</v>
      </c>
      <c r="R37">
        <v>55.18</v>
      </c>
      <c r="S37">
        <v>6.51</v>
      </c>
      <c r="T37">
        <v>20.47</v>
      </c>
      <c r="U37">
        <v>6.82</v>
      </c>
      <c r="V37">
        <v>6.83</v>
      </c>
      <c r="W37">
        <v>106.43</v>
      </c>
      <c r="X37">
        <v>21.28</v>
      </c>
      <c r="Y37">
        <v>33.03</v>
      </c>
      <c r="Z37">
        <v>22.14</v>
      </c>
      <c r="AA37">
        <v>81.87</v>
      </c>
      <c r="AB37">
        <v>40.93</v>
      </c>
      <c r="AC37">
        <v>3.02</v>
      </c>
      <c r="AD37">
        <v>9.4</v>
      </c>
      <c r="AE37">
        <v>9.4</v>
      </c>
    </row>
    <row r="38" spans="1:31">
      <c r="A38" t="s">
        <v>80</v>
      </c>
      <c r="B38" s="75">
        <v>232.2</v>
      </c>
      <c r="C38" s="75">
        <v>80.5</v>
      </c>
      <c r="D38" s="135">
        <f t="shared" si="0"/>
        <v>88</v>
      </c>
      <c r="E38" s="75"/>
      <c r="F38" s="78">
        <v>7.29</v>
      </c>
      <c r="G38" s="78">
        <v>7.29</v>
      </c>
      <c r="H38" s="78">
        <v>7.47</v>
      </c>
      <c r="I38">
        <v>116.22</v>
      </c>
      <c r="J38">
        <v>220.59</v>
      </c>
      <c r="K38">
        <v>80.63</v>
      </c>
      <c r="L38">
        <v>9.5</v>
      </c>
      <c r="M38">
        <v>1.08</v>
      </c>
      <c r="N38" s="135">
        <v>29.33</v>
      </c>
      <c r="O38" s="135">
        <v>29.33</v>
      </c>
      <c r="P38" s="135">
        <v>29.34</v>
      </c>
      <c r="Q38">
        <v>8.85</v>
      </c>
      <c r="R38">
        <v>61.69</v>
      </c>
      <c r="S38">
        <v>6.51</v>
      </c>
      <c r="T38">
        <v>19.16</v>
      </c>
      <c r="U38">
        <v>6.39</v>
      </c>
      <c r="V38">
        <v>6.38</v>
      </c>
      <c r="W38">
        <v>135.47</v>
      </c>
      <c r="X38">
        <v>27.09</v>
      </c>
      <c r="Y38">
        <v>39.14</v>
      </c>
      <c r="Z38">
        <v>25.8</v>
      </c>
      <c r="AA38">
        <v>87.68</v>
      </c>
      <c r="AB38">
        <v>43.83</v>
      </c>
      <c r="AC38">
        <v>2.88</v>
      </c>
      <c r="AD38">
        <v>9.5</v>
      </c>
      <c r="AE38">
        <v>9.5</v>
      </c>
    </row>
    <row r="39" spans="1:31">
      <c r="A39" t="s">
        <v>81</v>
      </c>
      <c r="B39" s="75">
        <v>232.2</v>
      </c>
      <c r="C39" s="75">
        <v>80.5</v>
      </c>
      <c r="D39" s="135">
        <f t="shared" si="0"/>
        <v>88</v>
      </c>
      <c r="E39" s="75"/>
      <c r="F39" s="78">
        <v>8.0299999999999994</v>
      </c>
      <c r="G39" s="78">
        <v>8.0299999999999994</v>
      </c>
      <c r="H39" s="78">
        <v>8.23</v>
      </c>
      <c r="I39">
        <v>116.22</v>
      </c>
      <c r="J39">
        <v>215.75</v>
      </c>
      <c r="K39">
        <v>80.63</v>
      </c>
      <c r="L39">
        <v>9.5</v>
      </c>
      <c r="M39">
        <v>1.7</v>
      </c>
      <c r="N39" s="135">
        <v>29.33</v>
      </c>
      <c r="O39" s="135">
        <v>29.33</v>
      </c>
      <c r="P39" s="135">
        <v>29.34</v>
      </c>
      <c r="Q39">
        <v>8.85</v>
      </c>
      <c r="R39">
        <v>72.349999999999994</v>
      </c>
      <c r="S39">
        <v>6.51</v>
      </c>
      <c r="T39">
        <v>5.16</v>
      </c>
      <c r="U39">
        <v>1.72</v>
      </c>
      <c r="V39">
        <v>1.71</v>
      </c>
      <c r="W39">
        <v>151.72999999999999</v>
      </c>
      <c r="X39">
        <v>30.35</v>
      </c>
      <c r="Y39">
        <v>42.93</v>
      </c>
      <c r="Z39">
        <v>29.54</v>
      </c>
      <c r="AA39">
        <v>91.06</v>
      </c>
      <c r="AB39">
        <v>45.52</v>
      </c>
      <c r="AC39">
        <v>1.37</v>
      </c>
      <c r="AD39">
        <v>9.5299999999999994</v>
      </c>
      <c r="AE39">
        <v>9.5299999999999994</v>
      </c>
    </row>
    <row r="40" spans="1:31">
      <c r="A40" t="s">
        <v>82</v>
      </c>
      <c r="B40" s="75">
        <v>232.2</v>
      </c>
      <c r="C40" s="75">
        <v>80.5</v>
      </c>
      <c r="D40" s="135">
        <f t="shared" si="0"/>
        <v>88</v>
      </c>
      <c r="E40" s="75"/>
      <c r="F40" s="78">
        <v>9.26</v>
      </c>
      <c r="G40" s="78">
        <v>9.26</v>
      </c>
      <c r="H40" s="78">
        <v>9.49</v>
      </c>
      <c r="I40">
        <v>116.22</v>
      </c>
      <c r="J40">
        <v>215.75</v>
      </c>
      <c r="K40">
        <v>80.63</v>
      </c>
      <c r="L40">
        <v>9.5</v>
      </c>
      <c r="M40">
        <v>1.78</v>
      </c>
      <c r="N40" s="135">
        <v>29.33</v>
      </c>
      <c r="O40" s="135">
        <v>29.33</v>
      </c>
      <c r="P40" s="135">
        <v>29.34</v>
      </c>
      <c r="Q40">
        <v>8.85</v>
      </c>
      <c r="R40">
        <v>77.56</v>
      </c>
      <c r="S40">
        <v>6.51</v>
      </c>
      <c r="T40">
        <v>5.09</v>
      </c>
      <c r="U40">
        <v>1.7</v>
      </c>
      <c r="V40">
        <v>1.7</v>
      </c>
      <c r="W40">
        <v>167.12</v>
      </c>
      <c r="X40">
        <v>33.42</v>
      </c>
      <c r="Y40">
        <v>47.56</v>
      </c>
      <c r="Z40">
        <v>32.24</v>
      </c>
      <c r="AA40">
        <v>94.19</v>
      </c>
      <c r="AB40">
        <v>47.09</v>
      </c>
      <c r="AC40">
        <v>1.67</v>
      </c>
      <c r="AD40">
        <v>5.39</v>
      </c>
      <c r="AE40">
        <v>5.39</v>
      </c>
    </row>
    <row r="41" spans="1:31">
      <c r="A41" t="s">
        <v>83</v>
      </c>
      <c r="B41" s="75">
        <v>232.2</v>
      </c>
      <c r="C41" s="75">
        <v>80.5</v>
      </c>
      <c r="D41" s="135">
        <f t="shared" si="0"/>
        <v>88</v>
      </c>
      <c r="E41" s="75"/>
      <c r="F41" s="78">
        <v>9.91</v>
      </c>
      <c r="G41" s="78">
        <v>9.91</v>
      </c>
      <c r="H41" s="78">
        <v>10.16</v>
      </c>
      <c r="I41">
        <v>116.22</v>
      </c>
      <c r="J41">
        <v>215.75</v>
      </c>
      <c r="K41">
        <v>80.63</v>
      </c>
      <c r="L41">
        <v>9.5</v>
      </c>
      <c r="M41">
        <v>1.73</v>
      </c>
      <c r="N41" s="135">
        <v>29.33</v>
      </c>
      <c r="O41" s="135">
        <v>29.33</v>
      </c>
      <c r="P41" s="135">
        <v>29.34</v>
      </c>
      <c r="Q41">
        <v>8.85</v>
      </c>
      <c r="R41">
        <v>82.07</v>
      </c>
      <c r="S41">
        <v>6.18</v>
      </c>
      <c r="T41">
        <v>5.44</v>
      </c>
      <c r="U41">
        <v>1.81</v>
      </c>
      <c r="V41">
        <v>1.82</v>
      </c>
      <c r="W41">
        <v>182.32</v>
      </c>
      <c r="X41">
        <v>36.46</v>
      </c>
      <c r="Y41">
        <v>51.57</v>
      </c>
      <c r="Z41">
        <v>34.51</v>
      </c>
      <c r="AA41">
        <v>96.54</v>
      </c>
      <c r="AB41">
        <v>48.27</v>
      </c>
      <c r="AC41">
        <v>1.43</v>
      </c>
      <c r="AD41">
        <v>5.36</v>
      </c>
      <c r="AE41">
        <v>5.36</v>
      </c>
    </row>
    <row r="42" spans="1:31">
      <c r="A42" t="s">
        <v>84</v>
      </c>
      <c r="B42" s="75">
        <v>232.2</v>
      </c>
      <c r="C42" s="75">
        <v>80.5</v>
      </c>
      <c r="D42" s="135">
        <f t="shared" si="0"/>
        <v>88</v>
      </c>
      <c r="E42" s="75"/>
      <c r="F42" s="78">
        <v>10.5</v>
      </c>
      <c r="G42" s="78">
        <v>10.5</v>
      </c>
      <c r="H42" s="78">
        <v>10.76</v>
      </c>
      <c r="I42">
        <v>116.22</v>
      </c>
      <c r="J42">
        <v>215.75</v>
      </c>
      <c r="K42">
        <v>80.63</v>
      </c>
      <c r="L42">
        <v>9.5</v>
      </c>
      <c r="M42">
        <v>1.74</v>
      </c>
      <c r="N42" s="135">
        <v>29.33</v>
      </c>
      <c r="O42" s="135">
        <v>29.33</v>
      </c>
      <c r="P42" s="135">
        <v>29.34</v>
      </c>
      <c r="Q42">
        <v>8.85</v>
      </c>
      <c r="R42">
        <v>85.73</v>
      </c>
      <c r="S42">
        <v>6.18</v>
      </c>
      <c r="T42">
        <v>5.33</v>
      </c>
      <c r="U42">
        <v>1.78</v>
      </c>
      <c r="V42">
        <v>1.78</v>
      </c>
      <c r="W42">
        <v>195.38</v>
      </c>
      <c r="X42">
        <v>39.08</v>
      </c>
      <c r="Y42">
        <v>55.22</v>
      </c>
      <c r="Z42">
        <v>36.46</v>
      </c>
      <c r="AA42">
        <v>97.6</v>
      </c>
      <c r="AB42">
        <v>48.8</v>
      </c>
      <c r="AC42">
        <v>1.55</v>
      </c>
      <c r="AD42">
        <v>5.53</v>
      </c>
      <c r="AE42">
        <v>5.53</v>
      </c>
    </row>
    <row r="43" spans="1:31">
      <c r="A43" t="s">
        <v>85</v>
      </c>
      <c r="B43" s="75">
        <v>232.2</v>
      </c>
      <c r="C43" s="75">
        <v>80.5</v>
      </c>
      <c r="D43" s="135">
        <f t="shared" si="0"/>
        <v>88</v>
      </c>
      <c r="E43" s="75"/>
      <c r="F43" s="78">
        <v>12.05</v>
      </c>
      <c r="G43" s="78">
        <v>12.05</v>
      </c>
      <c r="H43" s="78">
        <v>12.35</v>
      </c>
      <c r="I43">
        <v>116.22</v>
      </c>
      <c r="J43">
        <v>215.75</v>
      </c>
      <c r="K43">
        <v>80.63</v>
      </c>
      <c r="L43">
        <v>9.66</v>
      </c>
      <c r="M43">
        <v>1.76</v>
      </c>
      <c r="N43" s="135">
        <v>29.33</v>
      </c>
      <c r="O43" s="135">
        <v>29.33</v>
      </c>
      <c r="P43" s="135">
        <v>29.34</v>
      </c>
      <c r="Q43">
        <v>8.6999999999999993</v>
      </c>
      <c r="R43">
        <v>88.54</v>
      </c>
      <c r="S43">
        <v>6.18</v>
      </c>
      <c r="T43">
        <v>5.41</v>
      </c>
      <c r="U43">
        <v>1.81</v>
      </c>
      <c r="V43">
        <v>1.8</v>
      </c>
      <c r="W43">
        <v>206.85</v>
      </c>
      <c r="X43">
        <v>41.37</v>
      </c>
      <c r="Y43">
        <v>58.59</v>
      </c>
      <c r="Z43">
        <v>38.450000000000003</v>
      </c>
      <c r="AA43">
        <v>98.14</v>
      </c>
      <c r="AB43">
        <v>49.06</v>
      </c>
      <c r="AC43">
        <v>1.38</v>
      </c>
      <c r="AD43">
        <v>5.52</v>
      </c>
      <c r="AE43">
        <v>5.52</v>
      </c>
    </row>
    <row r="44" spans="1:31">
      <c r="A44" t="s">
        <v>86</v>
      </c>
      <c r="B44" s="75">
        <v>232.2</v>
      </c>
      <c r="C44" s="75">
        <v>80.5</v>
      </c>
      <c r="D44" s="135">
        <f t="shared" si="0"/>
        <v>88</v>
      </c>
      <c r="E44" s="75"/>
      <c r="F44" s="78">
        <v>12.66</v>
      </c>
      <c r="G44" s="78">
        <v>12.66</v>
      </c>
      <c r="H44" s="78">
        <v>12.98</v>
      </c>
      <c r="I44">
        <v>116.22</v>
      </c>
      <c r="J44">
        <v>215.75</v>
      </c>
      <c r="K44">
        <v>80.63</v>
      </c>
      <c r="L44">
        <v>9.66</v>
      </c>
      <c r="M44">
        <v>1.79</v>
      </c>
      <c r="N44" s="135">
        <v>29.33</v>
      </c>
      <c r="O44" s="135">
        <v>29.33</v>
      </c>
      <c r="P44" s="135">
        <v>29.34</v>
      </c>
      <c r="Q44">
        <v>8.6999999999999993</v>
      </c>
      <c r="R44">
        <v>90.77</v>
      </c>
      <c r="S44">
        <v>6.18</v>
      </c>
      <c r="T44">
        <v>5.18</v>
      </c>
      <c r="U44">
        <v>1.73</v>
      </c>
      <c r="V44">
        <v>1.71</v>
      </c>
      <c r="W44">
        <v>218.98</v>
      </c>
      <c r="X44">
        <v>43.8</v>
      </c>
      <c r="Y44">
        <v>64.17</v>
      </c>
      <c r="Z44">
        <v>40.22</v>
      </c>
      <c r="AA44">
        <v>98.32</v>
      </c>
      <c r="AB44">
        <v>49.16</v>
      </c>
      <c r="AC44">
        <v>1.47</v>
      </c>
      <c r="AD44">
        <v>5.55</v>
      </c>
      <c r="AE44">
        <v>5.55</v>
      </c>
    </row>
    <row r="45" spans="1:31">
      <c r="A45" t="s">
        <v>87</v>
      </c>
      <c r="B45" s="75">
        <v>232.2</v>
      </c>
      <c r="C45" s="75">
        <v>80.5</v>
      </c>
      <c r="D45" s="135">
        <f t="shared" si="0"/>
        <v>88</v>
      </c>
      <c r="E45" s="75"/>
      <c r="F45" s="78">
        <v>13.05</v>
      </c>
      <c r="G45" s="78">
        <v>13.05</v>
      </c>
      <c r="H45" s="78">
        <v>13.38</v>
      </c>
      <c r="I45">
        <v>116.22</v>
      </c>
      <c r="J45">
        <v>215.75</v>
      </c>
      <c r="K45">
        <v>80.63</v>
      </c>
      <c r="L45">
        <v>8.7200000000000006</v>
      </c>
      <c r="M45">
        <v>1.8</v>
      </c>
      <c r="N45" s="135">
        <v>29.33</v>
      </c>
      <c r="O45" s="135">
        <v>29.33</v>
      </c>
      <c r="P45" s="135">
        <v>29.34</v>
      </c>
      <c r="Q45">
        <v>8.6999999999999993</v>
      </c>
      <c r="R45">
        <v>92.53</v>
      </c>
      <c r="S45">
        <v>6.18</v>
      </c>
      <c r="T45">
        <v>5.38</v>
      </c>
      <c r="U45">
        <v>1.79</v>
      </c>
      <c r="V45">
        <v>1.8</v>
      </c>
      <c r="W45">
        <v>221.13</v>
      </c>
      <c r="X45">
        <v>44.23</v>
      </c>
      <c r="Y45">
        <v>66.91</v>
      </c>
      <c r="Z45">
        <v>41.85</v>
      </c>
      <c r="AA45">
        <v>98.4</v>
      </c>
      <c r="AB45">
        <v>49.2</v>
      </c>
      <c r="AC45">
        <v>1.38</v>
      </c>
      <c r="AD45">
        <v>5.48</v>
      </c>
      <c r="AE45">
        <v>5.48</v>
      </c>
    </row>
    <row r="46" spans="1:31">
      <c r="A46" t="s">
        <v>88</v>
      </c>
      <c r="B46" s="75">
        <v>232.2</v>
      </c>
      <c r="C46" s="75">
        <v>80.5</v>
      </c>
      <c r="D46" s="135">
        <f t="shared" si="0"/>
        <v>88</v>
      </c>
      <c r="E46" s="75"/>
      <c r="F46" s="78">
        <v>13.44</v>
      </c>
      <c r="G46" s="78">
        <v>13.44</v>
      </c>
      <c r="H46" s="78">
        <v>13.78</v>
      </c>
      <c r="I46">
        <v>116.22</v>
      </c>
      <c r="J46">
        <v>215.75</v>
      </c>
      <c r="K46">
        <v>80.63</v>
      </c>
      <c r="L46">
        <v>8.7200000000000006</v>
      </c>
      <c r="M46">
        <v>1.82</v>
      </c>
      <c r="N46" s="135">
        <v>29.33</v>
      </c>
      <c r="O46" s="135">
        <v>29.33</v>
      </c>
      <c r="P46" s="135">
        <v>29.34</v>
      </c>
      <c r="Q46">
        <v>8.6999999999999993</v>
      </c>
      <c r="R46">
        <v>93.44</v>
      </c>
      <c r="S46">
        <v>6.18</v>
      </c>
      <c r="T46">
        <v>5.41</v>
      </c>
      <c r="U46">
        <v>1.8</v>
      </c>
      <c r="V46">
        <v>1.8</v>
      </c>
      <c r="W46">
        <v>221.13</v>
      </c>
      <c r="X46">
        <v>44.23</v>
      </c>
      <c r="Y46">
        <v>74.38</v>
      </c>
      <c r="Z46">
        <v>43.31</v>
      </c>
      <c r="AA46">
        <v>98.46</v>
      </c>
      <c r="AB46">
        <v>49.23</v>
      </c>
      <c r="AC46">
        <v>1.52</v>
      </c>
      <c r="AD46">
        <v>5.58</v>
      </c>
      <c r="AE46">
        <v>5.58</v>
      </c>
    </row>
    <row r="47" spans="1:31">
      <c r="A47" t="s">
        <v>89</v>
      </c>
      <c r="B47" s="75">
        <v>232.2</v>
      </c>
      <c r="C47" s="75">
        <v>80.5</v>
      </c>
      <c r="D47" s="135">
        <f t="shared" si="0"/>
        <v>88</v>
      </c>
      <c r="E47" s="75"/>
      <c r="F47" s="78">
        <v>14.59</v>
      </c>
      <c r="G47" s="78">
        <v>14.59</v>
      </c>
      <c r="H47" s="78">
        <v>14.96</v>
      </c>
      <c r="I47">
        <v>116.22</v>
      </c>
      <c r="J47">
        <v>215.75</v>
      </c>
      <c r="K47">
        <v>80.63</v>
      </c>
      <c r="L47">
        <v>8.7200000000000006</v>
      </c>
      <c r="M47">
        <v>1.76</v>
      </c>
      <c r="N47" s="135">
        <v>29.33</v>
      </c>
      <c r="O47" s="135">
        <v>29.33</v>
      </c>
      <c r="P47" s="135">
        <v>29.34</v>
      </c>
      <c r="Q47">
        <v>9.08</v>
      </c>
      <c r="R47">
        <v>92.98</v>
      </c>
      <c r="S47">
        <v>5.58</v>
      </c>
      <c r="T47">
        <v>10.42</v>
      </c>
      <c r="U47">
        <v>3.47</v>
      </c>
      <c r="V47">
        <v>3.48</v>
      </c>
      <c r="W47">
        <v>221.13</v>
      </c>
      <c r="X47">
        <v>44.23</v>
      </c>
      <c r="Y47">
        <v>76.45</v>
      </c>
      <c r="Z47">
        <v>44.46</v>
      </c>
      <c r="AA47">
        <v>98.52</v>
      </c>
      <c r="AB47">
        <v>49.26</v>
      </c>
      <c r="AC47">
        <v>1.46</v>
      </c>
      <c r="AD47">
        <v>5.56</v>
      </c>
      <c r="AE47">
        <v>5.56</v>
      </c>
    </row>
    <row r="48" spans="1:31">
      <c r="A48" t="s">
        <v>90</v>
      </c>
      <c r="B48" s="75">
        <v>232.2</v>
      </c>
      <c r="C48" s="75">
        <v>80.5</v>
      </c>
      <c r="D48" s="135">
        <f t="shared" si="0"/>
        <v>88</v>
      </c>
      <c r="E48" s="75"/>
      <c r="F48" s="78">
        <v>14.91</v>
      </c>
      <c r="G48" s="78">
        <v>14.91</v>
      </c>
      <c r="H48" s="78">
        <v>15.29</v>
      </c>
      <c r="I48">
        <v>116.22</v>
      </c>
      <c r="J48">
        <v>215.75</v>
      </c>
      <c r="K48">
        <v>80.63</v>
      </c>
      <c r="L48">
        <v>8.7200000000000006</v>
      </c>
      <c r="M48">
        <v>1.77</v>
      </c>
      <c r="N48" s="135">
        <v>29.33</v>
      </c>
      <c r="O48" s="135">
        <v>29.33</v>
      </c>
      <c r="P48" s="135">
        <v>29.34</v>
      </c>
      <c r="Q48">
        <v>9.08</v>
      </c>
      <c r="R48">
        <v>91.41</v>
      </c>
      <c r="S48">
        <v>5.58</v>
      </c>
      <c r="T48">
        <v>10.3</v>
      </c>
      <c r="U48">
        <v>3.43</v>
      </c>
      <c r="V48">
        <v>3.43</v>
      </c>
      <c r="W48">
        <v>221.13</v>
      </c>
      <c r="X48">
        <v>44.23</v>
      </c>
      <c r="Y48">
        <v>77.739999999999995</v>
      </c>
      <c r="Z48">
        <v>45.04</v>
      </c>
      <c r="AA48">
        <v>98.58</v>
      </c>
      <c r="AB48">
        <v>49.28</v>
      </c>
      <c r="AC48">
        <v>1.58</v>
      </c>
      <c r="AD48">
        <v>5.66</v>
      </c>
      <c r="AE48">
        <v>5.66</v>
      </c>
    </row>
    <row r="49" spans="1:31">
      <c r="A49" t="s">
        <v>91</v>
      </c>
      <c r="B49" s="75">
        <v>232.2</v>
      </c>
      <c r="C49" s="75">
        <v>80.5</v>
      </c>
      <c r="D49" s="135">
        <f t="shared" si="0"/>
        <v>88</v>
      </c>
      <c r="E49" s="75"/>
      <c r="F49" s="78">
        <v>15.39</v>
      </c>
      <c r="G49" s="78">
        <v>15.39</v>
      </c>
      <c r="H49" s="78">
        <v>15.78</v>
      </c>
      <c r="I49">
        <v>116.22</v>
      </c>
      <c r="J49">
        <v>215.75</v>
      </c>
      <c r="K49">
        <v>80.63</v>
      </c>
      <c r="L49">
        <v>8.7200000000000006</v>
      </c>
      <c r="M49">
        <v>1.76</v>
      </c>
      <c r="N49" s="135">
        <v>29.33</v>
      </c>
      <c r="O49" s="135">
        <v>29.33</v>
      </c>
      <c r="P49" s="135">
        <v>29.34</v>
      </c>
      <c r="Q49">
        <v>9.08</v>
      </c>
      <c r="R49">
        <v>89.13</v>
      </c>
      <c r="S49">
        <v>5.58</v>
      </c>
      <c r="T49">
        <v>10.09</v>
      </c>
      <c r="U49">
        <v>3.36</v>
      </c>
      <c r="V49">
        <v>3.37</v>
      </c>
      <c r="W49">
        <v>221.13</v>
      </c>
      <c r="X49">
        <v>44.23</v>
      </c>
      <c r="Y49">
        <v>78.239999999999995</v>
      </c>
      <c r="Z49">
        <v>46.64</v>
      </c>
      <c r="AA49">
        <v>98.62</v>
      </c>
      <c r="AB49">
        <v>49.31</v>
      </c>
      <c r="AC49">
        <v>1.38</v>
      </c>
      <c r="AD49">
        <v>5.6</v>
      </c>
      <c r="AE49">
        <v>5.6</v>
      </c>
    </row>
    <row r="50" spans="1:31">
      <c r="A50" t="s">
        <v>92</v>
      </c>
      <c r="B50" s="75">
        <v>232.2</v>
      </c>
      <c r="C50" s="75">
        <v>80.5</v>
      </c>
      <c r="D50" s="135">
        <f t="shared" si="0"/>
        <v>88</v>
      </c>
      <c r="E50" s="75"/>
      <c r="F50" s="78">
        <v>15.55</v>
      </c>
      <c r="G50" s="78">
        <v>15.55</v>
      </c>
      <c r="H50" s="78">
        <v>15.93</v>
      </c>
      <c r="I50">
        <v>116.22</v>
      </c>
      <c r="J50">
        <v>215.75</v>
      </c>
      <c r="K50">
        <v>80.63</v>
      </c>
      <c r="L50">
        <v>8.9499999999999993</v>
      </c>
      <c r="M50">
        <v>1.8</v>
      </c>
      <c r="N50" s="135">
        <v>29.33</v>
      </c>
      <c r="O50" s="135">
        <v>29.33</v>
      </c>
      <c r="P50" s="135">
        <v>29.34</v>
      </c>
      <c r="Q50">
        <v>9.08</v>
      </c>
      <c r="R50">
        <v>87.16</v>
      </c>
      <c r="S50">
        <v>5.58</v>
      </c>
      <c r="T50">
        <v>10.1</v>
      </c>
      <c r="U50">
        <v>3.37</v>
      </c>
      <c r="V50">
        <v>3.35</v>
      </c>
      <c r="W50">
        <v>229.47</v>
      </c>
      <c r="X50">
        <v>45.89</v>
      </c>
      <c r="Y50">
        <v>78.45</v>
      </c>
      <c r="Z50">
        <v>46.3</v>
      </c>
      <c r="AA50">
        <v>98.65</v>
      </c>
      <c r="AB50">
        <v>49.32</v>
      </c>
      <c r="AC50">
        <v>1.64</v>
      </c>
      <c r="AD50">
        <v>5.6</v>
      </c>
      <c r="AE50">
        <v>5.6</v>
      </c>
    </row>
    <row r="51" spans="1:31">
      <c r="A51" t="s">
        <v>93</v>
      </c>
      <c r="B51" s="75">
        <v>232.2</v>
      </c>
      <c r="C51" s="75">
        <v>80.5</v>
      </c>
      <c r="D51" s="135">
        <f t="shared" si="0"/>
        <v>88</v>
      </c>
      <c r="E51" s="75"/>
      <c r="F51" s="78">
        <v>15.61</v>
      </c>
      <c r="G51" s="78">
        <v>15.61</v>
      </c>
      <c r="H51" s="78">
        <v>16</v>
      </c>
      <c r="I51">
        <v>116.22</v>
      </c>
      <c r="J51">
        <v>215.75</v>
      </c>
      <c r="K51">
        <v>80.63</v>
      </c>
      <c r="L51">
        <v>8.9499999999999993</v>
      </c>
      <c r="M51">
        <v>1.79</v>
      </c>
      <c r="N51" s="135">
        <v>29.33</v>
      </c>
      <c r="O51" s="135">
        <v>29.33</v>
      </c>
      <c r="P51" s="135">
        <v>29.34</v>
      </c>
      <c r="Q51">
        <v>9.85</v>
      </c>
      <c r="R51">
        <v>85.71</v>
      </c>
      <c r="S51">
        <v>5.86</v>
      </c>
      <c r="T51">
        <v>11.32</v>
      </c>
      <c r="U51">
        <v>3.77</v>
      </c>
      <c r="V51">
        <v>3.79</v>
      </c>
      <c r="W51">
        <v>229.47</v>
      </c>
      <c r="X51">
        <v>45.89</v>
      </c>
      <c r="Y51">
        <v>78.84</v>
      </c>
      <c r="Z51">
        <v>46.69</v>
      </c>
      <c r="AA51">
        <v>98.66</v>
      </c>
      <c r="AB51">
        <v>49.32</v>
      </c>
      <c r="AC51">
        <v>1.46</v>
      </c>
      <c r="AD51">
        <v>5.46</v>
      </c>
      <c r="AE51">
        <v>5.46</v>
      </c>
    </row>
    <row r="52" spans="1:31">
      <c r="A52" t="s">
        <v>94</v>
      </c>
      <c r="B52" s="75">
        <v>232.2</v>
      </c>
      <c r="C52" s="75">
        <v>80.5</v>
      </c>
      <c r="D52" s="135">
        <f t="shared" si="0"/>
        <v>88</v>
      </c>
      <c r="E52" s="75"/>
      <c r="F52" s="78">
        <v>15.66</v>
      </c>
      <c r="G52" s="78">
        <v>15.66</v>
      </c>
      <c r="H52" s="78">
        <v>16.059999999999999</v>
      </c>
      <c r="I52">
        <v>116.22</v>
      </c>
      <c r="J52">
        <v>215.75</v>
      </c>
      <c r="K52">
        <v>80.63</v>
      </c>
      <c r="L52">
        <v>8.9499999999999993</v>
      </c>
      <c r="M52">
        <v>1.85</v>
      </c>
      <c r="N52" s="135">
        <v>29.33</v>
      </c>
      <c r="O52" s="135">
        <v>29.33</v>
      </c>
      <c r="P52" s="135">
        <v>29.34</v>
      </c>
      <c r="Q52">
        <v>9.85</v>
      </c>
      <c r="R52">
        <v>80.06</v>
      </c>
      <c r="S52">
        <v>5.86</v>
      </c>
      <c r="T52">
        <v>11.69</v>
      </c>
      <c r="U52">
        <v>3.9</v>
      </c>
      <c r="V52">
        <v>3.9</v>
      </c>
      <c r="W52">
        <v>229.47</v>
      </c>
      <c r="X52">
        <v>45.89</v>
      </c>
      <c r="Y52">
        <v>79.19</v>
      </c>
      <c r="Z52">
        <v>45.99</v>
      </c>
      <c r="AA52">
        <v>98.66</v>
      </c>
      <c r="AB52">
        <v>49.32</v>
      </c>
      <c r="AC52">
        <v>1.34</v>
      </c>
      <c r="AD52">
        <v>5.46</v>
      </c>
      <c r="AE52">
        <v>5.46</v>
      </c>
    </row>
    <row r="53" spans="1:31">
      <c r="A53" t="s">
        <v>95</v>
      </c>
      <c r="B53" s="75">
        <v>232.2</v>
      </c>
      <c r="C53" s="75">
        <v>80.5</v>
      </c>
      <c r="D53" s="135">
        <f t="shared" si="0"/>
        <v>88</v>
      </c>
      <c r="E53" s="75"/>
      <c r="F53" s="78">
        <v>15.69</v>
      </c>
      <c r="G53" s="78">
        <v>15.69</v>
      </c>
      <c r="H53" s="78">
        <v>16.079999999999998</v>
      </c>
      <c r="I53">
        <v>116.22</v>
      </c>
      <c r="J53">
        <v>215.75</v>
      </c>
      <c r="K53">
        <v>80.63</v>
      </c>
      <c r="L53">
        <v>8.9499999999999993</v>
      </c>
      <c r="M53">
        <v>2.04</v>
      </c>
      <c r="N53" s="135">
        <v>29.33</v>
      </c>
      <c r="O53" s="135">
        <v>29.33</v>
      </c>
      <c r="P53" s="135">
        <v>29.34</v>
      </c>
      <c r="Q53">
        <v>9.85</v>
      </c>
      <c r="R53">
        <v>73.34</v>
      </c>
      <c r="S53">
        <v>5.86</v>
      </c>
      <c r="T53">
        <v>14.12</v>
      </c>
      <c r="U53">
        <v>4.71</v>
      </c>
      <c r="V53">
        <v>4.71</v>
      </c>
      <c r="W53">
        <v>229.47</v>
      </c>
      <c r="X53">
        <v>45.89</v>
      </c>
      <c r="Y53">
        <v>83.1</v>
      </c>
      <c r="Z53">
        <v>46.32</v>
      </c>
      <c r="AA53">
        <v>98.66</v>
      </c>
      <c r="AB53">
        <v>49.32</v>
      </c>
      <c r="AC53">
        <v>1.67</v>
      </c>
      <c r="AD53">
        <v>6.41</v>
      </c>
      <c r="AE53">
        <v>6.41</v>
      </c>
    </row>
    <row r="54" spans="1:31">
      <c r="A54" t="s">
        <v>96</v>
      </c>
      <c r="B54" s="75">
        <v>232.2</v>
      </c>
      <c r="C54" s="75">
        <v>80.5</v>
      </c>
      <c r="D54" s="135">
        <f t="shared" si="0"/>
        <v>88</v>
      </c>
      <c r="E54" s="75"/>
      <c r="F54" s="78">
        <v>15.61</v>
      </c>
      <c r="G54" s="78">
        <v>15.61</v>
      </c>
      <c r="H54" s="78">
        <v>16</v>
      </c>
      <c r="I54">
        <v>116.22</v>
      </c>
      <c r="J54">
        <v>215.75</v>
      </c>
      <c r="K54">
        <v>80.63</v>
      </c>
      <c r="L54">
        <v>8.9499999999999993</v>
      </c>
      <c r="M54">
        <v>2.2599999999999998</v>
      </c>
      <c r="N54" s="135">
        <v>29.33</v>
      </c>
      <c r="O54" s="135">
        <v>29.33</v>
      </c>
      <c r="P54" s="135">
        <v>29.34</v>
      </c>
      <c r="Q54">
        <v>9.85</v>
      </c>
      <c r="R54">
        <v>66.28</v>
      </c>
      <c r="S54">
        <v>5.86</v>
      </c>
      <c r="T54">
        <v>14.98</v>
      </c>
      <c r="U54">
        <v>4.99</v>
      </c>
      <c r="V54">
        <v>5</v>
      </c>
      <c r="W54">
        <v>229.47</v>
      </c>
      <c r="X54">
        <v>45.89</v>
      </c>
      <c r="Y54">
        <v>83.1</v>
      </c>
      <c r="Z54">
        <v>46.81</v>
      </c>
      <c r="AA54">
        <v>98.66</v>
      </c>
      <c r="AB54">
        <v>49.32</v>
      </c>
      <c r="AC54">
        <v>1.82</v>
      </c>
      <c r="AD54">
        <v>7.26</v>
      </c>
      <c r="AE54">
        <v>7.26</v>
      </c>
    </row>
    <row r="55" spans="1:31">
      <c r="A55" t="s">
        <v>97</v>
      </c>
      <c r="B55" s="75">
        <v>232.2</v>
      </c>
      <c r="C55" s="75">
        <v>80.5</v>
      </c>
      <c r="D55" s="135">
        <f t="shared" si="0"/>
        <v>88</v>
      </c>
      <c r="E55" s="75"/>
      <c r="F55" s="78">
        <v>15.5</v>
      </c>
      <c r="G55" s="78">
        <v>15.5</v>
      </c>
      <c r="H55" s="78">
        <v>15.88</v>
      </c>
      <c r="I55">
        <v>116.22</v>
      </c>
      <c r="J55">
        <v>215.75</v>
      </c>
      <c r="K55">
        <v>80.63</v>
      </c>
      <c r="L55">
        <v>9.34</v>
      </c>
      <c r="M55">
        <v>2.92</v>
      </c>
      <c r="N55" s="135">
        <v>29.33</v>
      </c>
      <c r="O55" s="135">
        <v>29.33</v>
      </c>
      <c r="P55" s="135">
        <v>29.34</v>
      </c>
      <c r="Q55">
        <v>10.39</v>
      </c>
      <c r="R55">
        <v>61.72</v>
      </c>
      <c r="S55">
        <v>6.33</v>
      </c>
      <c r="T55">
        <v>17.170000000000002</v>
      </c>
      <c r="U55">
        <v>5.72</v>
      </c>
      <c r="V55">
        <v>5.73</v>
      </c>
      <c r="W55">
        <v>229.47</v>
      </c>
      <c r="X55">
        <v>45.89</v>
      </c>
      <c r="Y55">
        <v>83.31</v>
      </c>
      <c r="Z55">
        <v>47.55</v>
      </c>
      <c r="AA55">
        <v>98.66</v>
      </c>
      <c r="AB55">
        <v>49.32</v>
      </c>
      <c r="AC55">
        <v>1.93</v>
      </c>
      <c r="AD55">
        <v>7.84</v>
      </c>
      <c r="AE55">
        <v>7.84</v>
      </c>
    </row>
    <row r="56" spans="1:31">
      <c r="A56" t="s">
        <v>98</v>
      </c>
      <c r="B56" s="75">
        <v>232.2</v>
      </c>
      <c r="C56" s="75">
        <v>80.5</v>
      </c>
      <c r="D56" s="135">
        <f t="shared" si="0"/>
        <v>88</v>
      </c>
      <c r="E56" s="75"/>
      <c r="F56" s="78">
        <v>15.3</v>
      </c>
      <c r="G56" s="78">
        <v>15.3</v>
      </c>
      <c r="H56" s="78">
        <v>15.68</v>
      </c>
      <c r="I56">
        <v>116.22</v>
      </c>
      <c r="J56">
        <v>215.75</v>
      </c>
      <c r="K56">
        <v>80.63</v>
      </c>
      <c r="L56">
        <v>9.34</v>
      </c>
      <c r="M56">
        <v>3.35</v>
      </c>
      <c r="N56" s="135">
        <v>29.33</v>
      </c>
      <c r="O56" s="135">
        <v>29.33</v>
      </c>
      <c r="P56" s="135">
        <v>29.34</v>
      </c>
      <c r="Q56">
        <v>10.39</v>
      </c>
      <c r="R56">
        <v>60.41</v>
      </c>
      <c r="S56">
        <v>6.33</v>
      </c>
      <c r="T56">
        <v>17.68</v>
      </c>
      <c r="U56">
        <v>5.89</v>
      </c>
      <c r="V56">
        <v>5.91</v>
      </c>
      <c r="W56">
        <v>229.47</v>
      </c>
      <c r="X56">
        <v>45.89</v>
      </c>
      <c r="Y56">
        <v>82.73</v>
      </c>
      <c r="Z56">
        <v>46.04</v>
      </c>
      <c r="AA56">
        <v>98.66</v>
      </c>
      <c r="AB56">
        <v>49.32</v>
      </c>
      <c r="AC56">
        <v>2.1</v>
      </c>
      <c r="AD56">
        <v>8.74</v>
      </c>
      <c r="AE56">
        <v>8.74</v>
      </c>
    </row>
    <row r="57" spans="1:31">
      <c r="A57" t="s">
        <v>99</v>
      </c>
      <c r="B57" s="75">
        <v>232.2</v>
      </c>
      <c r="C57" s="75">
        <v>80.5</v>
      </c>
      <c r="D57" s="135">
        <f t="shared" si="0"/>
        <v>88</v>
      </c>
      <c r="E57" s="75"/>
      <c r="F57" s="78">
        <v>15.13</v>
      </c>
      <c r="G57" s="78">
        <v>15.13</v>
      </c>
      <c r="H57" s="78">
        <v>15.51</v>
      </c>
      <c r="I57">
        <v>116.22</v>
      </c>
      <c r="J57">
        <v>215.75</v>
      </c>
      <c r="K57">
        <v>80.63</v>
      </c>
      <c r="L57">
        <v>9.9700000000000006</v>
      </c>
      <c r="M57">
        <v>3.9</v>
      </c>
      <c r="N57" s="135">
        <v>29.33</v>
      </c>
      <c r="O57" s="135">
        <v>29.33</v>
      </c>
      <c r="P57" s="135">
        <v>29.34</v>
      </c>
      <c r="Q57">
        <v>10.39</v>
      </c>
      <c r="R57">
        <v>58.46</v>
      </c>
      <c r="S57">
        <v>6.33</v>
      </c>
      <c r="T57">
        <v>20.89</v>
      </c>
      <c r="U57">
        <v>6.96</v>
      </c>
      <c r="V57">
        <v>6.96</v>
      </c>
      <c r="W57">
        <v>229.47</v>
      </c>
      <c r="X57">
        <v>45.89</v>
      </c>
      <c r="Y57">
        <v>82.21</v>
      </c>
      <c r="Z57">
        <v>46.44</v>
      </c>
      <c r="AA57">
        <v>98.66</v>
      </c>
      <c r="AB57">
        <v>49.32</v>
      </c>
      <c r="AC57">
        <v>2.44</v>
      </c>
      <c r="AD57">
        <v>9.92</v>
      </c>
      <c r="AE57">
        <v>9.92</v>
      </c>
    </row>
    <row r="58" spans="1:31">
      <c r="A58" t="s">
        <v>100</v>
      </c>
      <c r="B58" s="75">
        <v>232.2</v>
      </c>
      <c r="C58" s="75">
        <v>80.5</v>
      </c>
      <c r="D58" s="135">
        <f t="shared" si="0"/>
        <v>88</v>
      </c>
      <c r="E58" s="75"/>
      <c r="F58" s="78">
        <v>15.05</v>
      </c>
      <c r="G58" s="78">
        <v>15.05</v>
      </c>
      <c r="H58" s="78">
        <v>15.42</v>
      </c>
      <c r="I58">
        <v>116.22</v>
      </c>
      <c r="J58">
        <v>215.75</v>
      </c>
      <c r="K58">
        <v>80.63</v>
      </c>
      <c r="L58">
        <v>9.9700000000000006</v>
      </c>
      <c r="M58">
        <v>4.0999999999999996</v>
      </c>
      <c r="N58" s="135">
        <v>29.33</v>
      </c>
      <c r="O58" s="135">
        <v>29.33</v>
      </c>
      <c r="P58" s="135">
        <v>29.34</v>
      </c>
      <c r="Q58">
        <v>10.39</v>
      </c>
      <c r="R58">
        <v>54.27</v>
      </c>
      <c r="S58">
        <v>6.33</v>
      </c>
      <c r="T58">
        <v>21.17</v>
      </c>
      <c r="U58">
        <v>7.06</v>
      </c>
      <c r="V58">
        <v>7.06</v>
      </c>
      <c r="W58">
        <v>229.47</v>
      </c>
      <c r="X58">
        <v>45.89</v>
      </c>
      <c r="Y58">
        <v>81.849999999999994</v>
      </c>
      <c r="Z58">
        <v>46.18</v>
      </c>
      <c r="AA58">
        <v>98.66</v>
      </c>
      <c r="AB58">
        <v>49.32</v>
      </c>
      <c r="AC58">
        <v>2.75</v>
      </c>
      <c r="AD58">
        <v>11.32</v>
      </c>
      <c r="AE58">
        <v>11.32</v>
      </c>
    </row>
    <row r="59" spans="1:31">
      <c r="A59" t="s">
        <v>101</v>
      </c>
      <c r="B59" s="75">
        <v>232.2</v>
      </c>
      <c r="C59" s="75">
        <v>80.5</v>
      </c>
      <c r="D59" s="135">
        <f t="shared" si="0"/>
        <v>88</v>
      </c>
      <c r="E59" s="75"/>
      <c r="F59" s="78">
        <v>14.41</v>
      </c>
      <c r="G59" s="78">
        <v>14.41</v>
      </c>
      <c r="H59" s="78">
        <v>14.77</v>
      </c>
      <c r="I59">
        <v>116.22</v>
      </c>
      <c r="J59">
        <v>215.75</v>
      </c>
      <c r="K59">
        <v>80.63</v>
      </c>
      <c r="L59">
        <v>10.51</v>
      </c>
      <c r="M59">
        <v>4.6399999999999997</v>
      </c>
      <c r="N59" s="135">
        <v>29.33</v>
      </c>
      <c r="O59" s="135">
        <v>29.33</v>
      </c>
      <c r="P59" s="135">
        <v>29.34</v>
      </c>
      <c r="Q59">
        <v>10.78</v>
      </c>
      <c r="R59">
        <v>50.23</v>
      </c>
      <c r="S59">
        <v>6.79</v>
      </c>
      <c r="T59">
        <v>21.5</v>
      </c>
      <c r="U59">
        <v>7.17</v>
      </c>
      <c r="V59">
        <v>7.16</v>
      </c>
      <c r="W59">
        <v>229.47</v>
      </c>
      <c r="X59">
        <v>45.89</v>
      </c>
      <c r="Y59">
        <v>81.010000000000005</v>
      </c>
      <c r="Z59">
        <v>45.3</v>
      </c>
      <c r="AA59">
        <v>98.66</v>
      </c>
      <c r="AB59">
        <v>49.32</v>
      </c>
      <c r="AC59">
        <v>2.91</v>
      </c>
      <c r="AD59">
        <v>12.68</v>
      </c>
      <c r="AE59">
        <v>12.68</v>
      </c>
    </row>
    <row r="60" spans="1:31">
      <c r="A60" t="s">
        <v>102</v>
      </c>
      <c r="B60" s="75">
        <v>232.2</v>
      </c>
      <c r="C60" s="75">
        <v>80.5</v>
      </c>
      <c r="D60" s="135">
        <f t="shared" si="0"/>
        <v>88</v>
      </c>
      <c r="E60" s="75"/>
      <c r="F60" s="78">
        <v>14.01</v>
      </c>
      <c r="G60" s="78">
        <v>14.01</v>
      </c>
      <c r="H60" s="78">
        <v>14.35</v>
      </c>
      <c r="I60">
        <v>116.22</v>
      </c>
      <c r="J60">
        <v>215.75</v>
      </c>
      <c r="K60">
        <v>80.63</v>
      </c>
      <c r="L60">
        <v>10.51</v>
      </c>
      <c r="M60">
        <v>5.36</v>
      </c>
      <c r="N60" s="135">
        <v>29.33</v>
      </c>
      <c r="O60" s="135">
        <v>29.33</v>
      </c>
      <c r="P60" s="135">
        <v>29.34</v>
      </c>
      <c r="Q60">
        <v>10.78</v>
      </c>
      <c r="R60">
        <v>46.27</v>
      </c>
      <c r="S60">
        <v>6.79</v>
      </c>
      <c r="T60">
        <v>21.86</v>
      </c>
      <c r="U60">
        <v>7.29</v>
      </c>
      <c r="V60">
        <v>7.28</v>
      </c>
      <c r="W60">
        <v>229.47</v>
      </c>
      <c r="X60">
        <v>45.89</v>
      </c>
      <c r="Y60">
        <v>80.239999999999995</v>
      </c>
      <c r="Z60">
        <v>44.93</v>
      </c>
      <c r="AA60">
        <v>98.6</v>
      </c>
      <c r="AB60">
        <v>49.29</v>
      </c>
      <c r="AC60">
        <v>2.92</v>
      </c>
      <c r="AD60">
        <v>13.75</v>
      </c>
      <c r="AE60">
        <v>13.75</v>
      </c>
    </row>
    <row r="61" spans="1:31">
      <c r="A61" t="s">
        <v>103</v>
      </c>
      <c r="B61" s="75">
        <v>232.2</v>
      </c>
      <c r="C61" s="75">
        <v>80.5</v>
      </c>
      <c r="D61" s="135">
        <f t="shared" si="0"/>
        <v>88</v>
      </c>
      <c r="E61" s="75"/>
      <c r="F61" s="78">
        <v>13.46</v>
      </c>
      <c r="G61" s="78">
        <v>13.46</v>
      </c>
      <c r="H61" s="78">
        <v>13.8</v>
      </c>
      <c r="I61">
        <v>116.22</v>
      </c>
      <c r="J61">
        <v>215.75</v>
      </c>
      <c r="K61">
        <v>80.63</v>
      </c>
      <c r="L61">
        <v>10.51</v>
      </c>
      <c r="M61">
        <v>5.66</v>
      </c>
      <c r="N61" s="135">
        <v>29.33</v>
      </c>
      <c r="O61" s="135">
        <v>29.33</v>
      </c>
      <c r="P61" s="135">
        <v>29.34</v>
      </c>
      <c r="Q61">
        <v>10.78</v>
      </c>
      <c r="R61">
        <v>42.49</v>
      </c>
      <c r="S61">
        <v>6.79</v>
      </c>
      <c r="T61">
        <v>23.52</v>
      </c>
      <c r="U61">
        <v>7.84</v>
      </c>
      <c r="V61">
        <v>7.85</v>
      </c>
      <c r="W61">
        <v>229.47</v>
      </c>
      <c r="X61">
        <v>45.89</v>
      </c>
      <c r="Y61">
        <v>79.040000000000006</v>
      </c>
      <c r="Z61">
        <v>43.29</v>
      </c>
      <c r="AA61">
        <v>98.39</v>
      </c>
      <c r="AB61">
        <v>49.19</v>
      </c>
      <c r="AC61">
        <v>3.19</v>
      </c>
      <c r="AD61">
        <v>14.14</v>
      </c>
      <c r="AE61">
        <v>14.14</v>
      </c>
    </row>
    <row r="62" spans="1:31">
      <c r="A62" t="s">
        <v>104</v>
      </c>
      <c r="B62" s="75">
        <v>232.2</v>
      </c>
      <c r="C62" s="75">
        <v>80.5</v>
      </c>
      <c r="D62" s="135">
        <f t="shared" si="0"/>
        <v>88</v>
      </c>
      <c r="E62" s="75"/>
      <c r="F62" s="78">
        <v>12.99</v>
      </c>
      <c r="G62" s="78">
        <v>12.99</v>
      </c>
      <c r="H62" s="78">
        <v>13.31</v>
      </c>
      <c r="I62">
        <v>116.22</v>
      </c>
      <c r="J62">
        <v>215.75</v>
      </c>
      <c r="K62">
        <v>80.63</v>
      </c>
      <c r="L62">
        <v>10.51</v>
      </c>
      <c r="M62">
        <v>5.87</v>
      </c>
      <c r="N62" s="135">
        <v>29.33</v>
      </c>
      <c r="O62" s="135">
        <v>29.33</v>
      </c>
      <c r="P62" s="135">
        <v>29.34</v>
      </c>
      <c r="Q62">
        <v>10.78</v>
      </c>
      <c r="R62">
        <v>39.29</v>
      </c>
      <c r="S62">
        <v>6.79</v>
      </c>
      <c r="T62">
        <v>25.84</v>
      </c>
      <c r="U62">
        <v>8.61</v>
      </c>
      <c r="V62">
        <v>8.6300000000000008</v>
      </c>
      <c r="W62">
        <v>229.47</v>
      </c>
      <c r="X62">
        <v>45.89</v>
      </c>
      <c r="Y62">
        <v>76.67</v>
      </c>
      <c r="Z62">
        <v>42.02</v>
      </c>
      <c r="AA62">
        <v>98.11</v>
      </c>
      <c r="AB62">
        <v>49.05</v>
      </c>
      <c r="AC62">
        <v>3.25</v>
      </c>
      <c r="AD62">
        <v>14.58</v>
      </c>
      <c r="AE62">
        <v>14.58</v>
      </c>
    </row>
    <row r="63" spans="1:31">
      <c r="A63" t="s">
        <v>105</v>
      </c>
      <c r="B63" s="75">
        <v>232.2</v>
      </c>
      <c r="C63" s="75">
        <v>80.5</v>
      </c>
      <c r="D63" s="135">
        <f t="shared" si="0"/>
        <v>88</v>
      </c>
      <c r="E63" s="75"/>
      <c r="F63" s="78">
        <v>12.48</v>
      </c>
      <c r="G63" s="78">
        <v>12.48</v>
      </c>
      <c r="H63" s="78">
        <v>12.78</v>
      </c>
      <c r="I63">
        <v>116.22</v>
      </c>
      <c r="J63">
        <v>215.75</v>
      </c>
      <c r="K63">
        <v>80.63</v>
      </c>
      <c r="L63">
        <v>10.51</v>
      </c>
      <c r="M63">
        <v>6.06</v>
      </c>
      <c r="N63" s="135">
        <v>29.33</v>
      </c>
      <c r="O63" s="135">
        <v>29.33</v>
      </c>
      <c r="P63" s="135">
        <v>29.34</v>
      </c>
      <c r="Q63">
        <v>10.78</v>
      </c>
      <c r="R63">
        <v>42.45</v>
      </c>
      <c r="S63">
        <v>7.16</v>
      </c>
      <c r="T63">
        <v>26.26</v>
      </c>
      <c r="U63">
        <v>8.75</v>
      </c>
      <c r="V63">
        <v>8.76</v>
      </c>
      <c r="W63">
        <v>225.3</v>
      </c>
      <c r="X63">
        <v>45.06</v>
      </c>
      <c r="Y63">
        <v>71.75</v>
      </c>
      <c r="Z63">
        <v>40.340000000000003</v>
      </c>
      <c r="AA63">
        <v>97.78</v>
      </c>
      <c r="AB63">
        <v>48.88</v>
      </c>
      <c r="AC63">
        <v>3.35</v>
      </c>
      <c r="AD63">
        <v>14.86</v>
      </c>
      <c r="AE63">
        <v>14.86</v>
      </c>
    </row>
    <row r="64" spans="1:31">
      <c r="A64" t="s">
        <v>106</v>
      </c>
      <c r="B64" s="75">
        <v>232.2</v>
      </c>
      <c r="C64" s="75">
        <v>80.5</v>
      </c>
      <c r="D64" s="135">
        <f t="shared" si="0"/>
        <v>88</v>
      </c>
      <c r="E64" s="75"/>
      <c r="F64" s="78">
        <v>11.84</v>
      </c>
      <c r="G64" s="78">
        <v>11.84</v>
      </c>
      <c r="H64" s="78">
        <v>12.14</v>
      </c>
      <c r="I64">
        <v>116.22</v>
      </c>
      <c r="J64">
        <v>215.75</v>
      </c>
      <c r="K64">
        <v>80.63</v>
      </c>
      <c r="L64">
        <v>10.51</v>
      </c>
      <c r="M64">
        <v>6.26</v>
      </c>
      <c r="N64" s="135">
        <v>29.33</v>
      </c>
      <c r="O64" s="135">
        <v>29.33</v>
      </c>
      <c r="P64" s="135">
        <v>29.34</v>
      </c>
      <c r="Q64">
        <v>10.78</v>
      </c>
      <c r="R64">
        <v>40.35</v>
      </c>
      <c r="S64">
        <v>7.16</v>
      </c>
      <c r="T64">
        <v>28.2</v>
      </c>
      <c r="U64">
        <v>9.4</v>
      </c>
      <c r="V64">
        <v>9.41</v>
      </c>
      <c r="W64">
        <v>216.97</v>
      </c>
      <c r="X64">
        <v>43.39</v>
      </c>
      <c r="Y64">
        <v>67.819999999999993</v>
      </c>
      <c r="Z64">
        <v>38.200000000000003</v>
      </c>
      <c r="AA64">
        <v>97.4</v>
      </c>
      <c r="AB64">
        <v>48.69</v>
      </c>
      <c r="AC64">
        <v>3.37</v>
      </c>
      <c r="AD64">
        <v>14.93</v>
      </c>
      <c r="AE64">
        <v>14.93</v>
      </c>
    </row>
    <row r="65" spans="1:31">
      <c r="A65" t="s">
        <v>107</v>
      </c>
      <c r="B65" s="75">
        <v>232.2</v>
      </c>
      <c r="C65" s="75">
        <v>80.5</v>
      </c>
      <c r="D65" s="135">
        <f t="shared" si="0"/>
        <v>88</v>
      </c>
      <c r="E65" s="75"/>
      <c r="F65" s="78">
        <v>11.27</v>
      </c>
      <c r="G65" s="78">
        <v>11.27</v>
      </c>
      <c r="H65" s="78">
        <v>11.54</v>
      </c>
      <c r="I65">
        <v>116.22</v>
      </c>
      <c r="J65">
        <v>215.75</v>
      </c>
      <c r="K65">
        <v>80.63</v>
      </c>
      <c r="L65">
        <v>10.51</v>
      </c>
      <c r="M65">
        <v>6.46</v>
      </c>
      <c r="N65" s="135">
        <v>29.33</v>
      </c>
      <c r="O65" s="135">
        <v>29.33</v>
      </c>
      <c r="P65" s="135">
        <v>29.34</v>
      </c>
      <c r="Q65">
        <v>10.78</v>
      </c>
      <c r="R65">
        <v>37.06</v>
      </c>
      <c r="S65">
        <v>7.16</v>
      </c>
      <c r="T65">
        <v>25.24</v>
      </c>
      <c r="U65">
        <v>8.41</v>
      </c>
      <c r="V65">
        <v>8.41</v>
      </c>
      <c r="W65">
        <v>204.47</v>
      </c>
      <c r="X65">
        <v>40.89</v>
      </c>
      <c r="Y65">
        <v>63.91</v>
      </c>
      <c r="Z65">
        <v>36.43</v>
      </c>
      <c r="AA65">
        <v>96.86</v>
      </c>
      <c r="AB65">
        <v>48.42</v>
      </c>
      <c r="AC65">
        <v>4.21</v>
      </c>
      <c r="AD65">
        <v>14.23</v>
      </c>
      <c r="AE65">
        <v>14.23</v>
      </c>
    </row>
    <row r="66" spans="1:31">
      <c r="A66" t="s">
        <v>108</v>
      </c>
      <c r="B66" s="75">
        <v>232.2</v>
      </c>
      <c r="C66" s="75">
        <v>80.5</v>
      </c>
      <c r="D66" s="135">
        <f t="shared" si="0"/>
        <v>88</v>
      </c>
      <c r="E66" s="75"/>
      <c r="F66" s="78">
        <v>10.49</v>
      </c>
      <c r="G66" s="78">
        <v>10.49</v>
      </c>
      <c r="H66" s="78">
        <v>10.75</v>
      </c>
      <c r="I66">
        <v>116.22</v>
      </c>
      <c r="J66">
        <v>215.75</v>
      </c>
      <c r="K66">
        <v>80.63</v>
      </c>
      <c r="L66">
        <v>10.51</v>
      </c>
      <c r="M66">
        <v>7.29</v>
      </c>
      <c r="N66" s="135">
        <v>29.33</v>
      </c>
      <c r="O66" s="135">
        <v>29.33</v>
      </c>
      <c r="P66" s="135">
        <v>29.34</v>
      </c>
      <c r="Q66">
        <v>10.78</v>
      </c>
      <c r="R66">
        <v>33.03</v>
      </c>
      <c r="S66">
        <v>7.16</v>
      </c>
      <c r="T66">
        <v>25.75</v>
      </c>
      <c r="U66">
        <v>8.58</v>
      </c>
      <c r="V66">
        <v>8.59</v>
      </c>
      <c r="W66">
        <v>186.39</v>
      </c>
      <c r="X66">
        <v>37.28</v>
      </c>
      <c r="Y66">
        <v>59.57</v>
      </c>
      <c r="Z66">
        <v>33.840000000000003</v>
      </c>
      <c r="AA66">
        <v>95.92</v>
      </c>
      <c r="AB66">
        <v>47.95</v>
      </c>
      <c r="AC66">
        <v>4.4400000000000004</v>
      </c>
      <c r="AD66">
        <v>14.88</v>
      </c>
      <c r="AE66">
        <v>14.88</v>
      </c>
    </row>
    <row r="67" spans="1:31">
      <c r="A67" t="s">
        <v>109</v>
      </c>
      <c r="B67" s="75">
        <v>232.2</v>
      </c>
      <c r="C67" s="75">
        <v>80.5</v>
      </c>
      <c r="D67" s="135">
        <f t="shared" si="0"/>
        <v>88</v>
      </c>
      <c r="E67" s="75"/>
      <c r="F67" s="78">
        <v>9.7899999999999991</v>
      </c>
      <c r="G67" s="78">
        <v>9.7899999999999991</v>
      </c>
      <c r="H67" s="78">
        <v>10.039999999999999</v>
      </c>
      <c r="I67">
        <v>116.22</v>
      </c>
      <c r="J67">
        <v>215.75</v>
      </c>
      <c r="K67">
        <v>80.63</v>
      </c>
      <c r="L67">
        <v>10.51</v>
      </c>
      <c r="M67">
        <v>7.32</v>
      </c>
      <c r="N67" s="135">
        <v>29.33</v>
      </c>
      <c r="O67" s="135">
        <v>29.33</v>
      </c>
      <c r="P67" s="135">
        <v>29.34</v>
      </c>
      <c r="Q67">
        <v>10.78</v>
      </c>
      <c r="R67">
        <v>29.2</v>
      </c>
      <c r="S67">
        <v>7.59</v>
      </c>
      <c r="T67">
        <v>27.88</v>
      </c>
      <c r="U67">
        <v>9.2899999999999991</v>
      </c>
      <c r="V67">
        <v>9.3000000000000007</v>
      </c>
      <c r="W67">
        <v>171.09</v>
      </c>
      <c r="X67">
        <v>34.22</v>
      </c>
      <c r="Y67">
        <v>55.56</v>
      </c>
      <c r="Z67">
        <v>31</v>
      </c>
      <c r="AA67">
        <v>93.01</v>
      </c>
      <c r="AB67">
        <v>46.5</v>
      </c>
      <c r="AC67">
        <v>4.4000000000000004</v>
      </c>
      <c r="AD67">
        <v>15.26</v>
      </c>
      <c r="AE67">
        <v>15.26</v>
      </c>
    </row>
    <row r="68" spans="1:31">
      <c r="A68" t="s">
        <v>110</v>
      </c>
      <c r="B68" s="75">
        <v>232.2</v>
      </c>
      <c r="C68" s="75">
        <v>80.5</v>
      </c>
      <c r="D68" s="135">
        <f t="shared" ref="D68:D98" si="1">N68+O68+P68</f>
        <v>88</v>
      </c>
      <c r="E68" s="75"/>
      <c r="F68" s="78">
        <v>8.89</v>
      </c>
      <c r="G68" s="78">
        <v>8.89</v>
      </c>
      <c r="H68" s="78">
        <v>9.1199999999999992</v>
      </c>
      <c r="I68">
        <v>116.22</v>
      </c>
      <c r="J68">
        <v>215.75</v>
      </c>
      <c r="K68">
        <v>80.63</v>
      </c>
      <c r="L68">
        <v>10.51</v>
      </c>
      <c r="M68">
        <v>7.72</v>
      </c>
      <c r="N68" s="135">
        <v>29.33</v>
      </c>
      <c r="O68" s="135">
        <v>29.33</v>
      </c>
      <c r="P68" s="135">
        <v>29.34</v>
      </c>
      <c r="Q68">
        <v>10.78</v>
      </c>
      <c r="R68">
        <v>25.41</v>
      </c>
      <c r="S68">
        <v>7.59</v>
      </c>
      <c r="T68">
        <v>26.87</v>
      </c>
      <c r="U68">
        <v>8.9600000000000009</v>
      </c>
      <c r="V68">
        <v>8.9600000000000009</v>
      </c>
      <c r="W68">
        <v>154.88</v>
      </c>
      <c r="X68">
        <v>30.97</v>
      </c>
      <c r="Y68">
        <v>51.88</v>
      </c>
      <c r="Z68">
        <v>27.87</v>
      </c>
      <c r="AA68">
        <v>90.1</v>
      </c>
      <c r="AB68">
        <v>45.05</v>
      </c>
      <c r="AC68">
        <v>4.32</v>
      </c>
      <c r="AD68">
        <v>15.61</v>
      </c>
      <c r="AE68">
        <v>15.61</v>
      </c>
    </row>
    <row r="69" spans="1:31">
      <c r="A69" t="s">
        <v>111</v>
      </c>
      <c r="B69" s="75">
        <v>232.2</v>
      </c>
      <c r="C69" s="75">
        <v>80.5</v>
      </c>
      <c r="D69" s="135">
        <f t="shared" si="1"/>
        <v>88</v>
      </c>
      <c r="E69" s="75"/>
      <c r="F69" s="78">
        <v>7.98</v>
      </c>
      <c r="G69" s="78">
        <v>7.98</v>
      </c>
      <c r="H69" s="78">
        <v>8.19</v>
      </c>
      <c r="I69">
        <v>116.22</v>
      </c>
      <c r="J69">
        <v>215.75</v>
      </c>
      <c r="K69">
        <v>80.63</v>
      </c>
      <c r="L69">
        <v>10.51</v>
      </c>
      <c r="M69">
        <v>6.66</v>
      </c>
      <c r="N69" s="135">
        <v>29.33</v>
      </c>
      <c r="O69" s="135">
        <v>29.33</v>
      </c>
      <c r="P69" s="135">
        <v>29.34</v>
      </c>
      <c r="Q69">
        <v>10.78</v>
      </c>
      <c r="R69">
        <v>21.16</v>
      </c>
      <c r="S69">
        <v>7.59</v>
      </c>
      <c r="T69">
        <v>28.18</v>
      </c>
      <c r="U69">
        <v>9.39</v>
      </c>
      <c r="V69">
        <v>9.4</v>
      </c>
      <c r="W69">
        <v>132.13999999999999</v>
      </c>
      <c r="X69">
        <v>26.43</v>
      </c>
      <c r="Y69">
        <v>46.31</v>
      </c>
      <c r="Z69">
        <v>25.59</v>
      </c>
      <c r="AA69">
        <v>86.6</v>
      </c>
      <c r="AB69">
        <v>43.3</v>
      </c>
      <c r="AC69">
        <v>4.38</v>
      </c>
      <c r="AD69">
        <v>15.91</v>
      </c>
      <c r="AE69">
        <v>15.91</v>
      </c>
    </row>
    <row r="70" spans="1:31">
      <c r="A70" t="s">
        <v>112</v>
      </c>
      <c r="B70" s="75">
        <v>232.2</v>
      </c>
      <c r="C70" s="75">
        <v>80.5</v>
      </c>
      <c r="D70" s="135">
        <f t="shared" si="1"/>
        <v>88</v>
      </c>
      <c r="E70" s="75"/>
      <c r="F70" s="78">
        <v>7.04</v>
      </c>
      <c r="G70" s="78">
        <v>7.04</v>
      </c>
      <c r="H70" s="78">
        <v>7.22</v>
      </c>
      <c r="I70">
        <v>116.22</v>
      </c>
      <c r="J70">
        <v>215.75</v>
      </c>
      <c r="K70">
        <v>80.63</v>
      </c>
      <c r="L70">
        <v>10.51</v>
      </c>
      <c r="M70">
        <v>6.05</v>
      </c>
      <c r="N70" s="135">
        <v>29.33</v>
      </c>
      <c r="O70" s="135">
        <v>29.33</v>
      </c>
      <c r="P70" s="135">
        <v>29.34</v>
      </c>
      <c r="Q70">
        <v>10.78</v>
      </c>
      <c r="R70">
        <v>16.8</v>
      </c>
      <c r="S70">
        <v>7.59</v>
      </c>
      <c r="T70">
        <v>27.8</v>
      </c>
      <c r="U70">
        <v>9.27</v>
      </c>
      <c r="V70">
        <v>9.26</v>
      </c>
      <c r="W70">
        <v>115.21</v>
      </c>
      <c r="X70">
        <v>23.04</v>
      </c>
      <c r="Y70">
        <v>40.090000000000003</v>
      </c>
      <c r="Z70">
        <v>22.87</v>
      </c>
      <c r="AA70">
        <v>79.56</v>
      </c>
      <c r="AB70">
        <v>39.78</v>
      </c>
      <c r="AC70">
        <v>4.79</v>
      </c>
      <c r="AD70">
        <v>16.23</v>
      </c>
      <c r="AE70">
        <v>16.23</v>
      </c>
    </row>
    <row r="71" spans="1:31">
      <c r="A71" t="s">
        <v>113</v>
      </c>
      <c r="B71" s="75">
        <v>232.2</v>
      </c>
      <c r="C71" s="75">
        <v>80.5</v>
      </c>
      <c r="D71" s="135">
        <f t="shared" si="1"/>
        <v>88</v>
      </c>
      <c r="E71" s="75"/>
      <c r="F71" s="78">
        <v>6.17</v>
      </c>
      <c r="G71" s="78">
        <v>6.17</v>
      </c>
      <c r="H71" s="78">
        <v>6.32</v>
      </c>
      <c r="I71">
        <v>116.22</v>
      </c>
      <c r="J71">
        <v>215.75</v>
      </c>
      <c r="K71">
        <v>80.63</v>
      </c>
      <c r="L71">
        <v>10.51</v>
      </c>
      <c r="M71">
        <v>6.65</v>
      </c>
      <c r="N71" s="135">
        <v>30.7</v>
      </c>
      <c r="O71" s="135">
        <v>26.61</v>
      </c>
      <c r="P71" s="135">
        <v>30.69</v>
      </c>
      <c r="Q71">
        <v>10.78</v>
      </c>
      <c r="R71">
        <v>12.96</v>
      </c>
      <c r="S71">
        <v>8</v>
      </c>
      <c r="T71">
        <v>26.28</v>
      </c>
      <c r="U71">
        <v>8.76</v>
      </c>
      <c r="V71">
        <v>8.76</v>
      </c>
      <c r="W71">
        <v>95.99</v>
      </c>
      <c r="X71">
        <v>19.2</v>
      </c>
      <c r="Y71">
        <v>33.619999999999997</v>
      </c>
      <c r="Z71">
        <v>19.52</v>
      </c>
      <c r="AA71">
        <v>68</v>
      </c>
      <c r="AB71">
        <v>34</v>
      </c>
      <c r="AC71">
        <v>3.85</v>
      </c>
      <c r="AD71">
        <v>17.350000000000001</v>
      </c>
      <c r="AE71">
        <v>17.350000000000001</v>
      </c>
    </row>
    <row r="72" spans="1:31">
      <c r="A72" t="s">
        <v>114</v>
      </c>
      <c r="B72" s="75">
        <v>232.2</v>
      </c>
      <c r="C72" s="75">
        <v>80.5</v>
      </c>
      <c r="D72" s="135">
        <f t="shared" si="1"/>
        <v>79.900000000000006</v>
      </c>
      <c r="E72" s="75"/>
      <c r="F72" s="78">
        <v>5.1100000000000003</v>
      </c>
      <c r="G72" s="78">
        <v>5.1100000000000003</v>
      </c>
      <c r="H72" s="78">
        <v>5.24</v>
      </c>
      <c r="I72">
        <v>116.22</v>
      </c>
      <c r="J72">
        <v>215.75</v>
      </c>
      <c r="K72">
        <v>80.63</v>
      </c>
      <c r="L72">
        <v>10.51</v>
      </c>
      <c r="M72">
        <v>6.87</v>
      </c>
      <c r="N72" s="135">
        <v>27.55</v>
      </c>
      <c r="O72" s="135">
        <v>24.88</v>
      </c>
      <c r="P72" s="135">
        <v>27.47</v>
      </c>
      <c r="Q72">
        <v>10.78</v>
      </c>
      <c r="R72">
        <v>9.61</v>
      </c>
      <c r="S72">
        <v>8</v>
      </c>
      <c r="T72">
        <v>26.8</v>
      </c>
      <c r="U72">
        <v>8.93</v>
      </c>
      <c r="V72">
        <v>8.93</v>
      </c>
      <c r="W72">
        <v>78.67</v>
      </c>
      <c r="X72">
        <v>15.73</v>
      </c>
      <c r="Y72">
        <v>26.01</v>
      </c>
      <c r="Z72">
        <v>15.96</v>
      </c>
      <c r="AA72">
        <v>55.28</v>
      </c>
      <c r="AB72">
        <v>27.63</v>
      </c>
      <c r="AC72">
        <v>3.95</v>
      </c>
      <c r="AD72">
        <v>17.75</v>
      </c>
      <c r="AE72">
        <v>17.75</v>
      </c>
    </row>
    <row r="73" spans="1:31">
      <c r="A73" t="s">
        <v>115</v>
      </c>
      <c r="B73" s="75">
        <v>232.2</v>
      </c>
      <c r="C73" s="75">
        <v>80.5</v>
      </c>
      <c r="D73" s="135">
        <f t="shared" si="1"/>
        <v>50.620000000000005</v>
      </c>
      <c r="E73" s="75"/>
      <c r="F73" s="78">
        <v>4.1100000000000003</v>
      </c>
      <c r="G73" s="78">
        <v>4.1100000000000003</v>
      </c>
      <c r="H73" s="78">
        <v>4.2</v>
      </c>
      <c r="I73">
        <v>116.22</v>
      </c>
      <c r="J73">
        <v>215.75</v>
      </c>
      <c r="K73">
        <v>80.63</v>
      </c>
      <c r="L73">
        <v>10.51</v>
      </c>
      <c r="M73">
        <v>7.05</v>
      </c>
      <c r="N73" s="135">
        <v>17.22</v>
      </c>
      <c r="O73" s="135">
        <v>17.010000000000002</v>
      </c>
      <c r="P73" s="135">
        <v>16.39</v>
      </c>
      <c r="Q73">
        <v>10.78</v>
      </c>
      <c r="R73">
        <v>6.55</v>
      </c>
      <c r="S73">
        <v>8</v>
      </c>
      <c r="T73">
        <v>27.26</v>
      </c>
      <c r="U73">
        <v>9.09</v>
      </c>
      <c r="V73">
        <v>9.09</v>
      </c>
      <c r="W73">
        <v>60.82</v>
      </c>
      <c r="X73">
        <v>12.16</v>
      </c>
      <c r="Y73">
        <v>20.22</v>
      </c>
      <c r="Z73">
        <v>12.52</v>
      </c>
      <c r="AA73">
        <v>42.11</v>
      </c>
      <c r="AB73">
        <v>21.05</v>
      </c>
      <c r="AC73">
        <v>3.98</v>
      </c>
      <c r="AD73">
        <v>17.86</v>
      </c>
      <c r="AE73">
        <v>17.86</v>
      </c>
    </row>
    <row r="74" spans="1:31">
      <c r="A74" t="s">
        <v>116</v>
      </c>
      <c r="B74" s="75">
        <v>232.2</v>
      </c>
      <c r="C74" s="75">
        <v>80.5</v>
      </c>
      <c r="D74" s="135">
        <f t="shared" si="1"/>
        <v>28.81</v>
      </c>
      <c r="E74" s="75"/>
      <c r="F74" s="78">
        <v>3.24</v>
      </c>
      <c r="G74" s="78">
        <v>3.24</v>
      </c>
      <c r="H74" s="78">
        <v>3.33</v>
      </c>
      <c r="I74">
        <v>116.22</v>
      </c>
      <c r="J74">
        <v>215.75</v>
      </c>
      <c r="K74">
        <v>80.63</v>
      </c>
      <c r="L74">
        <v>10.51</v>
      </c>
      <c r="M74">
        <v>7.25</v>
      </c>
      <c r="N74" s="135">
        <v>9.51</v>
      </c>
      <c r="O74" s="135">
        <v>11.62</v>
      </c>
      <c r="P74" s="135">
        <v>7.68</v>
      </c>
      <c r="Q74">
        <v>10.78</v>
      </c>
      <c r="R74">
        <v>3.88</v>
      </c>
      <c r="S74">
        <v>8</v>
      </c>
      <c r="T74">
        <v>27.58</v>
      </c>
      <c r="U74">
        <v>9.19</v>
      </c>
      <c r="V74">
        <v>9.19</v>
      </c>
      <c r="W74">
        <v>43.61</v>
      </c>
      <c r="X74">
        <v>8.7200000000000006</v>
      </c>
      <c r="Y74">
        <v>19.02</v>
      </c>
      <c r="Z74">
        <v>9.16</v>
      </c>
      <c r="AA74">
        <v>30.21</v>
      </c>
      <c r="AB74">
        <v>15.11</v>
      </c>
      <c r="AC74">
        <v>4.0999999999999996</v>
      </c>
      <c r="AD74">
        <v>18.45</v>
      </c>
      <c r="AE74">
        <v>18.45</v>
      </c>
    </row>
    <row r="75" spans="1:31">
      <c r="A75" t="s">
        <v>117</v>
      </c>
      <c r="B75" s="75">
        <v>232.2</v>
      </c>
      <c r="C75" s="75">
        <v>80.5</v>
      </c>
      <c r="D75" s="135">
        <f t="shared" si="1"/>
        <v>0</v>
      </c>
      <c r="E75" s="75"/>
      <c r="F75" s="78">
        <v>2.48</v>
      </c>
      <c r="G75" s="78">
        <v>2.48</v>
      </c>
      <c r="H75" s="78">
        <v>2.54</v>
      </c>
      <c r="I75">
        <v>116.22</v>
      </c>
      <c r="J75">
        <v>228.33</v>
      </c>
      <c r="K75">
        <v>80.63</v>
      </c>
      <c r="L75">
        <v>10.51</v>
      </c>
      <c r="M75">
        <v>7.38</v>
      </c>
      <c r="N75" s="135">
        <v>0</v>
      </c>
      <c r="O75" s="135">
        <v>0</v>
      </c>
      <c r="P75" s="135">
        <v>0</v>
      </c>
      <c r="Q75">
        <v>10.78</v>
      </c>
      <c r="R75">
        <v>2.0299999999999998</v>
      </c>
      <c r="S75">
        <v>8.2799999999999994</v>
      </c>
      <c r="T75">
        <v>27.99</v>
      </c>
      <c r="U75">
        <v>9.33</v>
      </c>
      <c r="V75">
        <v>9.32</v>
      </c>
      <c r="W75">
        <v>32.340000000000003</v>
      </c>
      <c r="X75">
        <v>6.47</v>
      </c>
      <c r="Y75">
        <v>14.79</v>
      </c>
      <c r="Z75">
        <v>5.61</v>
      </c>
      <c r="AA75">
        <v>19.87</v>
      </c>
      <c r="AB75">
        <v>9.94</v>
      </c>
      <c r="AC75">
        <v>3.83</v>
      </c>
      <c r="AD75">
        <v>18.95</v>
      </c>
      <c r="AE75">
        <v>18.95</v>
      </c>
    </row>
    <row r="76" spans="1:31">
      <c r="A76" t="s">
        <v>118</v>
      </c>
      <c r="B76" s="75">
        <v>232.2</v>
      </c>
      <c r="C76" s="75">
        <v>80.5</v>
      </c>
      <c r="D76" s="135">
        <f t="shared" si="1"/>
        <v>0</v>
      </c>
      <c r="E76" s="75"/>
      <c r="F76" s="78">
        <v>1.81</v>
      </c>
      <c r="G76" s="78">
        <v>1.81</v>
      </c>
      <c r="H76" s="78">
        <v>1.86</v>
      </c>
      <c r="I76">
        <v>116.22</v>
      </c>
      <c r="J76">
        <v>241.88</v>
      </c>
      <c r="K76">
        <v>80.63</v>
      </c>
      <c r="L76">
        <v>10.51</v>
      </c>
      <c r="M76">
        <v>7.25</v>
      </c>
      <c r="N76" s="135">
        <v>0</v>
      </c>
      <c r="O76" s="135">
        <v>0</v>
      </c>
      <c r="P76" s="135">
        <v>0</v>
      </c>
      <c r="Q76">
        <v>10.78</v>
      </c>
      <c r="R76">
        <v>0.81</v>
      </c>
      <c r="S76">
        <v>8.2799999999999994</v>
      </c>
      <c r="T76">
        <v>27.42</v>
      </c>
      <c r="U76">
        <v>9.14</v>
      </c>
      <c r="V76">
        <v>9.15</v>
      </c>
      <c r="W76">
        <v>22.22</v>
      </c>
      <c r="X76">
        <v>4.4400000000000004</v>
      </c>
      <c r="Y76">
        <v>11.02</v>
      </c>
      <c r="Z76">
        <v>2.5099999999999998</v>
      </c>
      <c r="AA76">
        <v>11.77</v>
      </c>
      <c r="AB76">
        <v>5.88</v>
      </c>
      <c r="AC76">
        <v>3.39</v>
      </c>
      <c r="AD76">
        <v>17.93</v>
      </c>
      <c r="AE76">
        <v>17.93</v>
      </c>
    </row>
    <row r="77" spans="1:31">
      <c r="A77" t="s">
        <v>119</v>
      </c>
      <c r="B77" s="75">
        <v>232.2</v>
      </c>
      <c r="C77" s="75">
        <v>80.5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116.22</v>
      </c>
      <c r="J77">
        <v>255.42</v>
      </c>
      <c r="K77">
        <v>80.63</v>
      </c>
      <c r="L77">
        <v>10.51</v>
      </c>
      <c r="M77">
        <v>3.65</v>
      </c>
      <c r="N77" s="135">
        <v>0</v>
      </c>
      <c r="O77" s="135">
        <v>0</v>
      </c>
      <c r="P77" s="135">
        <v>0</v>
      </c>
      <c r="Q77">
        <v>10.78</v>
      </c>
      <c r="R77">
        <v>0.17</v>
      </c>
      <c r="S77">
        <v>8.2799999999999994</v>
      </c>
      <c r="T77">
        <v>27.84</v>
      </c>
      <c r="U77">
        <v>9.2799999999999994</v>
      </c>
      <c r="V77">
        <v>9.2899999999999991</v>
      </c>
      <c r="W77">
        <v>13.23</v>
      </c>
      <c r="X77">
        <v>2.64</v>
      </c>
      <c r="Y77">
        <v>7.96</v>
      </c>
      <c r="Z77">
        <v>0</v>
      </c>
      <c r="AA77">
        <v>6.32</v>
      </c>
      <c r="AB77">
        <v>3.16</v>
      </c>
      <c r="AC77">
        <v>3.37</v>
      </c>
      <c r="AD77">
        <v>17.59</v>
      </c>
      <c r="AE77">
        <v>17.59</v>
      </c>
    </row>
    <row r="78" spans="1:31">
      <c r="A78" t="s">
        <v>120</v>
      </c>
      <c r="B78" s="75">
        <v>232.2</v>
      </c>
      <c r="C78" s="75">
        <v>80.5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116.22</v>
      </c>
      <c r="J78">
        <v>272.11</v>
      </c>
      <c r="K78">
        <v>80.63</v>
      </c>
      <c r="L78">
        <v>10.51</v>
      </c>
      <c r="M78">
        <v>3.91</v>
      </c>
      <c r="N78" s="135">
        <v>0</v>
      </c>
      <c r="O78" s="135">
        <v>0</v>
      </c>
      <c r="P78" s="135">
        <v>0</v>
      </c>
      <c r="Q78">
        <v>10.78</v>
      </c>
      <c r="R78">
        <v>0</v>
      </c>
      <c r="S78">
        <v>8.2799999999999994</v>
      </c>
      <c r="T78">
        <v>30.64</v>
      </c>
      <c r="U78">
        <v>10.210000000000001</v>
      </c>
      <c r="V78">
        <v>10.210000000000001</v>
      </c>
      <c r="W78">
        <v>5.28</v>
      </c>
      <c r="X78">
        <v>1.05</v>
      </c>
      <c r="Y78">
        <v>5.36</v>
      </c>
      <c r="Z78">
        <v>0</v>
      </c>
      <c r="AA78">
        <v>0.87</v>
      </c>
      <c r="AB78">
        <v>0.44</v>
      </c>
      <c r="AC78">
        <v>3.36</v>
      </c>
      <c r="AD78">
        <v>18.440000000000001</v>
      </c>
      <c r="AE78">
        <v>18.440000000000001</v>
      </c>
    </row>
    <row r="79" spans="1:31">
      <c r="A79" t="s">
        <v>121</v>
      </c>
      <c r="B79" s="75">
        <v>232.2</v>
      </c>
      <c r="C79" s="75">
        <v>80.5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116.22</v>
      </c>
      <c r="J79">
        <v>272.11</v>
      </c>
      <c r="K79">
        <v>80.63</v>
      </c>
      <c r="L79">
        <v>10.51</v>
      </c>
      <c r="M79">
        <v>4.17</v>
      </c>
      <c r="N79" s="135">
        <v>0</v>
      </c>
      <c r="O79" s="135">
        <v>0</v>
      </c>
      <c r="P79" s="135">
        <v>0</v>
      </c>
      <c r="Q79">
        <v>10.78</v>
      </c>
      <c r="R79">
        <v>0</v>
      </c>
      <c r="S79">
        <v>7.16</v>
      </c>
      <c r="T79">
        <v>31.72</v>
      </c>
      <c r="U79">
        <v>10.57</v>
      </c>
      <c r="V79">
        <v>10.57</v>
      </c>
      <c r="W79">
        <v>1.1399999999999999</v>
      </c>
      <c r="X79">
        <v>0.23</v>
      </c>
      <c r="Y79">
        <v>3.44</v>
      </c>
      <c r="Z79">
        <v>0</v>
      </c>
      <c r="AA79">
        <v>0</v>
      </c>
      <c r="AB79">
        <v>0</v>
      </c>
      <c r="AC79">
        <v>3.44</v>
      </c>
      <c r="AD79">
        <v>19.04</v>
      </c>
      <c r="AE79">
        <v>19.04</v>
      </c>
    </row>
    <row r="80" spans="1:31">
      <c r="A80" t="s">
        <v>122</v>
      </c>
      <c r="B80" s="75">
        <v>232.2</v>
      </c>
      <c r="C80" s="75">
        <v>80.5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116.22</v>
      </c>
      <c r="J80">
        <v>272.11</v>
      </c>
      <c r="K80">
        <v>80.63</v>
      </c>
      <c r="L80">
        <v>10.51</v>
      </c>
      <c r="M80">
        <v>4.5</v>
      </c>
      <c r="N80" s="135">
        <v>0</v>
      </c>
      <c r="O80" s="135">
        <v>0</v>
      </c>
      <c r="P80" s="135">
        <v>0</v>
      </c>
      <c r="Q80">
        <v>10.78</v>
      </c>
      <c r="R80">
        <v>0</v>
      </c>
      <c r="S80">
        <v>7.16</v>
      </c>
      <c r="T80">
        <v>32.229999999999997</v>
      </c>
      <c r="U80">
        <v>10.74</v>
      </c>
      <c r="V80">
        <v>10.75</v>
      </c>
      <c r="W80">
        <v>0.51</v>
      </c>
      <c r="X80">
        <v>0.1</v>
      </c>
      <c r="Y80">
        <v>1.33</v>
      </c>
      <c r="Z80">
        <v>0</v>
      </c>
      <c r="AA80">
        <v>0</v>
      </c>
      <c r="AB80">
        <v>0</v>
      </c>
      <c r="AC80">
        <v>4.07</v>
      </c>
      <c r="AD80">
        <v>17.7</v>
      </c>
      <c r="AE80">
        <v>17.7</v>
      </c>
    </row>
    <row r="81" spans="1:31">
      <c r="A81" t="s">
        <v>123</v>
      </c>
      <c r="B81" s="75">
        <v>232.2</v>
      </c>
      <c r="C81" s="75">
        <v>80.5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116.22</v>
      </c>
      <c r="J81">
        <v>272.11</v>
      </c>
      <c r="K81">
        <v>80.63</v>
      </c>
      <c r="L81">
        <v>10.51</v>
      </c>
      <c r="M81">
        <v>4.79</v>
      </c>
      <c r="N81" s="135">
        <v>0</v>
      </c>
      <c r="O81" s="135">
        <v>0</v>
      </c>
      <c r="P81" s="135">
        <v>0</v>
      </c>
      <c r="Q81">
        <v>10.78</v>
      </c>
      <c r="R81">
        <v>0</v>
      </c>
      <c r="S81">
        <v>7.16</v>
      </c>
      <c r="T81">
        <v>31.11</v>
      </c>
      <c r="U81">
        <v>10.37</v>
      </c>
      <c r="V81">
        <v>10.37</v>
      </c>
      <c r="W81">
        <v>0.13</v>
      </c>
      <c r="X81">
        <v>0.02</v>
      </c>
      <c r="Y81">
        <v>0</v>
      </c>
      <c r="Z81">
        <v>0</v>
      </c>
      <c r="AA81">
        <v>0</v>
      </c>
      <c r="AB81">
        <v>0</v>
      </c>
      <c r="AC81">
        <v>3.87</v>
      </c>
      <c r="AD81">
        <v>17.190000000000001</v>
      </c>
      <c r="AE81">
        <v>17.190000000000001</v>
      </c>
    </row>
    <row r="82" spans="1:31">
      <c r="A82" t="s">
        <v>124</v>
      </c>
      <c r="B82" s="75">
        <v>232.2</v>
      </c>
      <c r="C82" s="75">
        <v>80.5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116.22</v>
      </c>
      <c r="J82">
        <v>272.11</v>
      </c>
      <c r="K82">
        <v>80.63</v>
      </c>
      <c r="L82">
        <v>10.51</v>
      </c>
      <c r="M82">
        <v>5.08</v>
      </c>
      <c r="N82" s="135">
        <v>0</v>
      </c>
      <c r="O82" s="135">
        <v>0</v>
      </c>
      <c r="P82" s="135">
        <v>0</v>
      </c>
      <c r="Q82">
        <v>10.78</v>
      </c>
      <c r="R82">
        <v>0</v>
      </c>
      <c r="S82">
        <v>7.16</v>
      </c>
      <c r="T82">
        <v>30.8</v>
      </c>
      <c r="U82">
        <v>10.27</v>
      </c>
      <c r="V82">
        <v>10.26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3.84</v>
      </c>
      <c r="AD82">
        <v>16.23</v>
      </c>
      <c r="AE82">
        <v>16.23</v>
      </c>
    </row>
    <row r="83" spans="1:31">
      <c r="A83" t="s">
        <v>125</v>
      </c>
      <c r="B83" s="75">
        <v>232.2</v>
      </c>
      <c r="C83" s="75">
        <v>80.5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116.22</v>
      </c>
      <c r="J83">
        <v>272.11</v>
      </c>
      <c r="K83">
        <v>80.63</v>
      </c>
      <c r="L83">
        <v>10.51</v>
      </c>
      <c r="M83">
        <v>5.52</v>
      </c>
      <c r="N83" s="135">
        <v>0</v>
      </c>
      <c r="O83" s="135">
        <v>0</v>
      </c>
      <c r="P83" s="135">
        <v>0</v>
      </c>
      <c r="Q83">
        <v>10.78</v>
      </c>
      <c r="R83">
        <v>0</v>
      </c>
      <c r="S83">
        <v>6.98</v>
      </c>
      <c r="T83">
        <v>29.69</v>
      </c>
      <c r="U83">
        <v>9.9</v>
      </c>
      <c r="V83">
        <v>9.89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3.91</v>
      </c>
      <c r="AD83">
        <v>15.52</v>
      </c>
      <c r="AE83">
        <v>15.52</v>
      </c>
    </row>
    <row r="84" spans="1:31">
      <c r="A84" t="s">
        <v>126</v>
      </c>
      <c r="B84" s="75">
        <v>232.2</v>
      </c>
      <c r="C84" s="75">
        <v>80.5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116.22</v>
      </c>
      <c r="J84">
        <v>272.11</v>
      </c>
      <c r="K84">
        <v>80.63</v>
      </c>
      <c r="L84">
        <v>10.51</v>
      </c>
      <c r="M84">
        <v>6.08</v>
      </c>
      <c r="N84" s="135">
        <v>0</v>
      </c>
      <c r="O84" s="135">
        <v>0</v>
      </c>
      <c r="P84" s="135">
        <v>0</v>
      </c>
      <c r="Q84">
        <v>10.78</v>
      </c>
      <c r="R84">
        <v>0</v>
      </c>
      <c r="S84">
        <v>6.98</v>
      </c>
      <c r="T84">
        <v>29.45</v>
      </c>
      <c r="U84">
        <v>9.82</v>
      </c>
      <c r="V84">
        <v>9.82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4.1500000000000004</v>
      </c>
      <c r="AD84">
        <v>15.68</v>
      </c>
      <c r="AE84">
        <v>15.68</v>
      </c>
    </row>
    <row r="85" spans="1:31">
      <c r="A85" t="s">
        <v>127</v>
      </c>
      <c r="B85" s="75">
        <v>232.2</v>
      </c>
      <c r="C85" s="75">
        <v>80.5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116.22</v>
      </c>
      <c r="J85">
        <v>272.11</v>
      </c>
      <c r="K85">
        <v>80.63</v>
      </c>
      <c r="L85">
        <v>10.51</v>
      </c>
      <c r="M85">
        <v>6.43</v>
      </c>
      <c r="N85" s="135">
        <v>0</v>
      </c>
      <c r="O85" s="135">
        <v>0</v>
      </c>
      <c r="P85" s="135">
        <v>0</v>
      </c>
      <c r="Q85">
        <v>10.78</v>
      </c>
      <c r="R85">
        <v>0</v>
      </c>
      <c r="S85">
        <v>6.98</v>
      </c>
      <c r="T85">
        <v>29.12</v>
      </c>
      <c r="U85">
        <v>9.7100000000000009</v>
      </c>
      <c r="V85">
        <v>9.6999999999999993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3.74</v>
      </c>
      <c r="AD85">
        <v>14.89</v>
      </c>
      <c r="AE85">
        <v>14.89</v>
      </c>
    </row>
    <row r="86" spans="1:31">
      <c r="A86" t="s">
        <v>128</v>
      </c>
      <c r="B86" s="75">
        <v>232.2</v>
      </c>
      <c r="C86" s="75">
        <v>80.5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116.22</v>
      </c>
      <c r="J86">
        <v>272.11</v>
      </c>
      <c r="K86">
        <v>80.63</v>
      </c>
      <c r="L86">
        <v>10.51</v>
      </c>
      <c r="M86">
        <v>4.21</v>
      </c>
      <c r="N86" s="135">
        <v>0</v>
      </c>
      <c r="O86" s="135">
        <v>0</v>
      </c>
      <c r="P86" s="135">
        <v>0</v>
      </c>
      <c r="Q86">
        <v>10.78</v>
      </c>
      <c r="R86">
        <v>0</v>
      </c>
      <c r="S86">
        <v>6.98</v>
      </c>
      <c r="T86">
        <v>28.32</v>
      </c>
      <c r="U86">
        <v>9.44</v>
      </c>
      <c r="V86">
        <v>9.44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3.49</v>
      </c>
      <c r="AD86">
        <v>14.04</v>
      </c>
      <c r="AE86">
        <v>14.04</v>
      </c>
    </row>
    <row r="87" spans="1:31">
      <c r="A87" t="s">
        <v>129</v>
      </c>
      <c r="B87" s="75">
        <v>232.2</v>
      </c>
      <c r="C87" s="75">
        <v>80.5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116.22</v>
      </c>
      <c r="J87">
        <v>272.11</v>
      </c>
      <c r="K87">
        <v>80.63</v>
      </c>
      <c r="L87">
        <v>10.51</v>
      </c>
      <c r="M87">
        <v>4.28</v>
      </c>
      <c r="N87" s="135">
        <v>0</v>
      </c>
      <c r="O87" s="135">
        <v>0</v>
      </c>
      <c r="P87" s="135">
        <v>0</v>
      </c>
      <c r="Q87">
        <v>10.78</v>
      </c>
      <c r="R87">
        <v>0</v>
      </c>
      <c r="S87">
        <v>6.89</v>
      </c>
      <c r="T87">
        <v>27.82</v>
      </c>
      <c r="U87">
        <v>9.27</v>
      </c>
      <c r="V87">
        <v>9.2799999999999994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3.56</v>
      </c>
      <c r="AD87">
        <v>13.67</v>
      </c>
      <c r="AE87">
        <v>13.67</v>
      </c>
    </row>
    <row r="88" spans="1:31">
      <c r="A88" t="s">
        <v>130</v>
      </c>
      <c r="B88" s="75">
        <v>232.2</v>
      </c>
      <c r="C88" s="75">
        <v>80.5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116.22</v>
      </c>
      <c r="J88">
        <v>272.11</v>
      </c>
      <c r="K88">
        <v>80.63</v>
      </c>
      <c r="L88">
        <v>10.51</v>
      </c>
      <c r="M88">
        <v>4.29</v>
      </c>
      <c r="N88" s="135">
        <v>0</v>
      </c>
      <c r="O88" s="135">
        <v>0</v>
      </c>
      <c r="P88" s="135">
        <v>0</v>
      </c>
      <c r="Q88">
        <v>10.78</v>
      </c>
      <c r="R88">
        <v>0</v>
      </c>
      <c r="S88">
        <v>6.89</v>
      </c>
      <c r="T88">
        <v>27.12</v>
      </c>
      <c r="U88">
        <v>9.0399999999999991</v>
      </c>
      <c r="V88">
        <v>9.0299999999999994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3.73</v>
      </c>
      <c r="AD88">
        <v>12.62</v>
      </c>
      <c r="AE88">
        <v>12.62</v>
      </c>
    </row>
    <row r="89" spans="1:31">
      <c r="A89" t="s">
        <v>131</v>
      </c>
      <c r="B89" s="75">
        <v>232.2</v>
      </c>
      <c r="C89" s="75">
        <v>80.5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116.22</v>
      </c>
      <c r="J89">
        <v>272.11</v>
      </c>
      <c r="K89">
        <v>80.63</v>
      </c>
      <c r="L89">
        <v>10.51</v>
      </c>
      <c r="M89">
        <v>4.32</v>
      </c>
      <c r="N89" s="135">
        <v>0</v>
      </c>
      <c r="O89" s="135">
        <v>0</v>
      </c>
      <c r="P89" s="135">
        <v>0</v>
      </c>
      <c r="Q89">
        <v>10.39</v>
      </c>
      <c r="R89">
        <v>0</v>
      </c>
      <c r="S89">
        <v>6.89</v>
      </c>
      <c r="T89">
        <v>15.52</v>
      </c>
      <c r="U89">
        <v>5.17</v>
      </c>
      <c r="V89">
        <v>5.17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3.03</v>
      </c>
      <c r="AD89">
        <v>12.51</v>
      </c>
      <c r="AE89">
        <v>12.51</v>
      </c>
    </row>
    <row r="90" spans="1:31">
      <c r="A90" t="s">
        <v>132</v>
      </c>
      <c r="B90" s="75">
        <v>232.2</v>
      </c>
      <c r="C90" s="75">
        <v>80.5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116.22</v>
      </c>
      <c r="J90">
        <v>272.11</v>
      </c>
      <c r="K90">
        <v>80.63</v>
      </c>
      <c r="L90">
        <v>10.51</v>
      </c>
      <c r="M90">
        <v>4.3499999999999996</v>
      </c>
      <c r="N90" s="135">
        <v>0</v>
      </c>
      <c r="O90" s="135">
        <v>0</v>
      </c>
      <c r="P90" s="135">
        <v>0</v>
      </c>
      <c r="Q90">
        <v>10.39</v>
      </c>
      <c r="R90">
        <v>0</v>
      </c>
      <c r="S90">
        <v>6.89</v>
      </c>
      <c r="T90">
        <v>15.58</v>
      </c>
      <c r="U90">
        <v>5.19</v>
      </c>
      <c r="V90">
        <v>5.2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3.04</v>
      </c>
      <c r="AD90">
        <v>12.74</v>
      </c>
      <c r="AE90">
        <v>12.74</v>
      </c>
    </row>
    <row r="91" spans="1:31">
      <c r="A91" t="s">
        <v>133</v>
      </c>
      <c r="B91" s="75">
        <v>232.2</v>
      </c>
      <c r="C91" s="75">
        <v>80.5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116.22</v>
      </c>
      <c r="J91">
        <v>272.11</v>
      </c>
      <c r="K91">
        <v>80.63</v>
      </c>
      <c r="L91">
        <v>10.51</v>
      </c>
      <c r="M91">
        <v>4.22</v>
      </c>
      <c r="N91" s="135">
        <v>0</v>
      </c>
      <c r="O91" s="135">
        <v>0</v>
      </c>
      <c r="P91" s="135">
        <v>0</v>
      </c>
      <c r="Q91">
        <v>10.39</v>
      </c>
      <c r="R91">
        <v>0</v>
      </c>
      <c r="S91">
        <v>6.79</v>
      </c>
      <c r="T91">
        <v>15.69</v>
      </c>
      <c r="U91">
        <v>5.23</v>
      </c>
      <c r="V91">
        <v>5.22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3.11</v>
      </c>
      <c r="AD91">
        <v>10.41</v>
      </c>
      <c r="AE91">
        <v>10.41</v>
      </c>
    </row>
    <row r="92" spans="1:31">
      <c r="A92" t="s">
        <v>134</v>
      </c>
      <c r="B92" s="75">
        <v>232.2</v>
      </c>
      <c r="C92" s="75">
        <v>80.5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116.22</v>
      </c>
      <c r="J92">
        <v>272.11</v>
      </c>
      <c r="K92">
        <v>80.63</v>
      </c>
      <c r="L92">
        <v>10.51</v>
      </c>
      <c r="M92">
        <v>4.3099999999999996</v>
      </c>
      <c r="N92" s="135">
        <v>0</v>
      </c>
      <c r="O92" s="135">
        <v>0</v>
      </c>
      <c r="P92" s="135">
        <v>0</v>
      </c>
      <c r="Q92">
        <v>10.39</v>
      </c>
      <c r="R92">
        <v>0</v>
      </c>
      <c r="S92">
        <v>6.79</v>
      </c>
      <c r="T92">
        <v>16.170000000000002</v>
      </c>
      <c r="U92">
        <v>5.39</v>
      </c>
      <c r="V92">
        <v>5.4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3.18</v>
      </c>
      <c r="AD92">
        <v>10.44</v>
      </c>
      <c r="AE92">
        <v>10.44</v>
      </c>
    </row>
    <row r="93" spans="1:31">
      <c r="A93" t="s">
        <v>135</v>
      </c>
      <c r="B93" s="75">
        <v>232.2</v>
      </c>
      <c r="C93" s="75">
        <v>80.5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116.22</v>
      </c>
      <c r="J93">
        <v>272.11</v>
      </c>
      <c r="K93">
        <v>80.63</v>
      </c>
      <c r="L93">
        <v>10.51</v>
      </c>
      <c r="M93">
        <v>4.22</v>
      </c>
      <c r="N93" s="135">
        <v>0</v>
      </c>
      <c r="O93" s="135">
        <v>0</v>
      </c>
      <c r="P93" s="135">
        <v>0</v>
      </c>
      <c r="Q93">
        <v>10.39</v>
      </c>
      <c r="R93">
        <v>0</v>
      </c>
      <c r="S93">
        <v>6.79</v>
      </c>
      <c r="T93">
        <v>16.399999999999999</v>
      </c>
      <c r="U93">
        <v>5.47</v>
      </c>
      <c r="V93">
        <v>5.46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3.26</v>
      </c>
      <c r="AD93">
        <v>10.62</v>
      </c>
      <c r="AE93">
        <v>10.62</v>
      </c>
    </row>
    <row r="94" spans="1:31">
      <c r="A94" t="s">
        <v>136</v>
      </c>
      <c r="B94" s="75">
        <v>232.2</v>
      </c>
      <c r="C94" s="75">
        <v>80.5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116.22</v>
      </c>
      <c r="J94">
        <v>272.11</v>
      </c>
      <c r="K94">
        <v>80.63</v>
      </c>
      <c r="L94">
        <v>10.51</v>
      </c>
      <c r="M94">
        <v>4.24</v>
      </c>
      <c r="N94" s="135">
        <v>0</v>
      </c>
      <c r="O94" s="135">
        <v>0</v>
      </c>
      <c r="P94" s="135">
        <v>0</v>
      </c>
      <c r="Q94">
        <v>10.39</v>
      </c>
      <c r="R94">
        <v>0</v>
      </c>
      <c r="S94">
        <v>6.79</v>
      </c>
      <c r="T94">
        <v>16.95</v>
      </c>
      <c r="U94">
        <v>5.65</v>
      </c>
      <c r="V94">
        <v>5.65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3.33</v>
      </c>
      <c r="AD94">
        <v>10.69</v>
      </c>
      <c r="AE94">
        <v>10.69</v>
      </c>
    </row>
    <row r="95" spans="1:31">
      <c r="A95" t="s">
        <v>137</v>
      </c>
      <c r="B95" s="75">
        <v>232.2</v>
      </c>
      <c r="C95" s="75">
        <v>80.5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116.22</v>
      </c>
      <c r="J95">
        <v>272.11</v>
      </c>
      <c r="K95">
        <v>80.63</v>
      </c>
      <c r="L95">
        <v>10.51</v>
      </c>
      <c r="M95">
        <v>4.3099999999999996</v>
      </c>
      <c r="N95" s="135">
        <v>0</v>
      </c>
      <c r="O95" s="135">
        <v>0</v>
      </c>
      <c r="P95" s="135">
        <v>0</v>
      </c>
      <c r="Q95">
        <v>10.24</v>
      </c>
      <c r="R95">
        <v>0</v>
      </c>
      <c r="S95">
        <v>6.7</v>
      </c>
      <c r="T95">
        <v>17.02</v>
      </c>
      <c r="U95">
        <v>5.67</v>
      </c>
      <c r="V95">
        <v>5.68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3.31</v>
      </c>
      <c r="AD95">
        <v>10.82</v>
      </c>
      <c r="AE95">
        <v>10.82</v>
      </c>
    </row>
    <row r="96" spans="1:31">
      <c r="A96" t="s">
        <v>138</v>
      </c>
      <c r="B96" s="75">
        <v>232.2</v>
      </c>
      <c r="C96" s="75">
        <v>80.5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116.22</v>
      </c>
      <c r="J96">
        <v>272.11</v>
      </c>
      <c r="K96">
        <v>80.63</v>
      </c>
      <c r="L96">
        <v>10.51</v>
      </c>
      <c r="M96">
        <v>4.37</v>
      </c>
      <c r="N96" s="135">
        <v>0</v>
      </c>
      <c r="O96" s="135">
        <v>0</v>
      </c>
      <c r="P96" s="135">
        <v>0</v>
      </c>
      <c r="Q96">
        <v>10.24</v>
      </c>
      <c r="R96">
        <v>0</v>
      </c>
      <c r="S96">
        <v>6.7</v>
      </c>
      <c r="T96">
        <v>17.07</v>
      </c>
      <c r="U96">
        <v>5.69</v>
      </c>
      <c r="V96">
        <v>5.69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3.33</v>
      </c>
      <c r="AD96">
        <v>10.84</v>
      </c>
      <c r="AE96">
        <v>10.84</v>
      </c>
    </row>
    <row r="97" spans="1:36">
      <c r="A97" t="s">
        <v>139</v>
      </c>
      <c r="B97" s="75">
        <v>232.2</v>
      </c>
      <c r="C97" s="75">
        <v>80.5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116.22</v>
      </c>
      <c r="J97">
        <v>272.11</v>
      </c>
      <c r="K97">
        <v>80.63</v>
      </c>
      <c r="L97">
        <v>10.51</v>
      </c>
      <c r="M97">
        <v>4.4000000000000004</v>
      </c>
      <c r="N97" s="135">
        <v>0</v>
      </c>
      <c r="O97" s="135">
        <v>0</v>
      </c>
      <c r="P97" s="135">
        <v>0</v>
      </c>
      <c r="Q97">
        <v>10.24</v>
      </c>
      <c r="R97">
        <v>0</v>
      </c>
      <c r="S97">
        <v>6.7</v>
      </c>
      <c r="T97">
        <v>17.34</v>
      </c>
      <c r="U97">
        <v>5.78</v>
      </c>
      <c r="V97">
        <v>5.78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3.34</v>
      </c>
      <c r="AD97">
        <v>10.87</v>
      </c>
      <c r="AE97">
        <v>10.87</v>
      </c>
    </row>
    <row r="98" spans="1:36">
      <c r="A98" t="s">
        <v>140</v>
      </c>
      <c r="B98" s="75">
        <v>232.2</v>
      </c>
      <c r="C98" s="75">
        <v>80.5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116.22</v>
      </c>
      <c r="J98">
        <v>272.11</v>
      </c>
      <c r="K98">
        <v>80.63</v>
      </c>
      <c r="L98">
        <v>10.51</v>
      </c>
      <c r="M98">
        <v>4.32</v>
      </c>
      <c r="N98" s="135">
        <v>0</v>
      </c>
      <c r="O98" s="135">
        <v>0</v>
      </c>
      <c r="P98" s="135">
        <v>0</v>
      </c>
      <c r="Q98">
        <v>10.24</v>
      </c>
      <c r="R98">
        <v>0</v>
      </c>
      <c r="S98">
        <v>6.7</v>
      </c>
      <c r="T98">
        <v>17.989999999999998</v>
      </c>
      <c r="U98">
        <v>6</v>
      </c>
      <c r="V98">
        <v>5.98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3.57</v>
      </c>
      <c r="AD98">
        <v>10.9</v>
      </c>
      <c r="AE98">
        <v>10.9</v>
      </c>
    </row>
    <row r="99" spans="1:36">
      <c r="A99" t="s">
        <v>141</v>
      </c>
      <c r="B99" s="75">
        <f>SUM(B3:B98)/4000</f>
        <v>5.5728000000000089</v>
      </c>
      <c r="C99" s="75">
        <f t="shared" ref="C99:L99" si="2">SUM(C3:C98)/4000</f>
        <v>1.9319999999999999</v>
      </c>
      <c r="D99" s="135">
        <f t="shared" ref="D99" si="3">SUM(D3:D98)/4000</f>
        <v>0.9858325</v>
      </c>
      <c r="E99" s="75"/>
      <c r="F99" s="78">
        <f t="shared" si="2"/>
        <v>0.11692750000000002</v>
      </c>
      <c r="G99" s="78">
        <f t="shared" si="2"/>
        <v>0.11692750000000002</v>
      </c>
      <c r="H99" s="78">
        <f t="shared" si="2"/>
        <v>0.11985250000000001</v>
      </c>
      <c r="I99">
        <f t="shared" si="2"/>
        <v>2.7892799999999971</v>
      </c>
      <c r="J99">
        <f t="shared" si="2"/>
        <v>5.9683125000000024</v>
      </c>
      <c r="K99">
        <f t="shared" si="2"/>
        <v>1.9351200000000022</v>
      </c>
      <c r="L99">
        <f t="shared" si="2"/>
        <v>0.23970249999999996</v>
      </c>
      <c r="M99">
        <f t="shared" ref="M99:AB99" si="4">SUM(M3:M98)/4000</f>
        <v>8.6525000000000019E-2</v>
      </c>
      <c r="N99" s="135">
        <f t="shared" si="4"/>
        <v>0.33259750000000005</v>
      </c>
      <c r="O99" s="135">
        <f t="shared" si="4"/>
        <v>0.32913249999999999</v>
      </c>
      <c r="P99" s="135">
        <f t="shared" si="4"/>
        <v>0.32410250000000002</v>
      </c>
      <c r="Q99">
        <f t="shared" si="4"/>
        <v>0.23802499999999985</v>
      </c>
      <c r="R99">
        <f t="shared" si="4"/>
        <v>0.60055000000000003</v>
      </c>
      <c r="S99">
        <f t="shared" si="4"/>
        <v>0.16358499999999998</v>
      </c>
      <c r="T99">
        <f t="shared" si="4"/>
        <v>0.54099999999999993</v>
      </c>
      <c r="U99">
        <f t="shared" si="4"/>
        <v>0.18033000000000005</v>
      </c>
      <c r="V99">
        <f t="shared" si="4"/>
        <v>0.18034000000000006</v>
      </c>
      <c r="W99">
        <f t="shared" si="4"/>
        <v>1.8816350000000006</v>
      </c>
      <c r="X99">
        <f t="shared" si="4"/>
        <v>0.37630500000000017</v>
      </c>
      <c r="Y99">
        <f t="shared" si="4"/>
        <v>0.63111250000000008</v>
      </c>
      <c r="Z99">
        <f t="shared" si="4"/>
        <v>0.36528249999999984</v>
      </c>
      <c r="AA99">
        <f t="shared" si="4"/>
        <v>0.92822000000000005</v>
      </c>
      <c r="AB99">
        <f t="shared" si="4"/>
        <v>0.46405500000000011</v>
      </c>
      <c r="AC99">
        <f t="shared" ref="AC99:AJ99" si="5">SUM(AC3:AC98)/4000</f>
        <v>8.0044999999999991E-2</v>
      </c>
      <c r="AD99">
        <f t="shared" si="5"/>
        <v>0.28523499999999996</v>
      </c>
      <c r="AE99">
        <f t="shared" si="5"/>
        <v>0.28523499999999996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44805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44805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1.698</v>
      </c>
      <c r="C5" s="136">
        <f>'IDT-1 Calculation'!DG5</f>
        <v>1.052</v>
      </c>
      <c r="D5" s="136">
        <f>'IDT-1 Calculation'!DH5</f>
        <v>0</v>
      </c>
      <c r="E5" s="136">
        <f>'IDT-1 Calculation'!DI5</f>
        <v>0</v>
      </c>
      <c r="F5" s="136">
        <f>'IDT-1 Calculation'!DJ5</f>
        <v>-2.75</v>
      </c>
      <c r="G5" s="141">
        <f t="shared" si="0"/>
        <v>0</v>
      </c>
    </row>
    <row r="6" spans="1:7">
      <c r="A6" s="140" t="s">
        <v>48</v>
      </c>
      <c r="B6" s="136">
        <f>'IDT-1 Calculation'!DF6</f>
        <v>11.073</v>
      </c>
      <c r="C6" s="136">
        <f>'IDT-1 Calculation'!DG6</f>
        <v>6.86</v>
      </c>
      <c r="D6" s="136">
        <f>'IDT-1 Calculation'!DH6</f>
        <v>0</v>
      </c>
      <c r="E6" s="136">
        <f>'IDT-1 Calculation'!DI6</f>
        <v>0</v>
      </c>
      <c r="F6" s="136">
        <f>'IDT-1 Calculation'!DJ6</f>
        <v>-17.933</v>
      </c>
      <c r="G6" s="141">
        <f t="shared" si="0"/>
        <v>0</v>
      </c>
    </row>
    <row r="7" spans="1:7">
      <c r="A7" s="140" t="s">
        <v>49</v>
      </c>
      <c r="B7" s="136">
        <f>'IDT-1 Calculation'!DF7</f>
        <v>43.658000000000001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-43.658000000000001</v>
      </c>
      <c r="G7" s="141">
        <f t="shared" si="0"/>
        <v>0</v>
      </c>
    </row>
    <row r="8" spans="1:7">
      <c r="A8" s="140" t="s">
        <v>50</v>
      </c>
      <c r="B8" s="136">
        <f>'IDT-1 Calculation'!DF8</f>
        <v>64.302999999999997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-64.302999999999997</v>
      </c>
      <c r="G8" s="141">
        <f t="shared" si="0"/>
        <v>0</v>
      </c>
    </row>
    <row r="9" spans="1:7">
      <c r="A9" s="140" t="s">
        <v>51</v>
      </c>
      <c r="B9" s="136">
        <f>'IDT-1 Calculation'!DF9</f>
        <v>99.909000000000006</v>
      </c>
      <c r="C9" s="136">
        <f>'IDT-1 Calculation'!DG9</f>
        <v>-15</v>
      </c>
      <c r="D9" s="136">
        <f>'IDT-1 Calculation'!DH9</f>
        <v>0</v>
      </c>
      <c r="E9" s="136">
        <f>'IDT-1 Calculation'!DI9</f>
        <v>0</v>
      </c>
      <c r="F9" s="136">
        <f>'IDT-1 Calculation'!DJ9</f>
        <v>-84.909000000000006</v>
      </c>
      <c r="G9" s="141">
        <f t="shared" si="0"/>
        <v>0</v>
      </c>
    </row>
    <row r="10" spans="1:7">
      <c r="A10" s="140" t="s">
        <v>52</v>
      </c>
      <c r="B10" s="136">
        <f>'IDT-1 Calculation'!DF10</f>
        <v>137.81200000000001</v>
      </c>
      <c r="C10" s="136">
        <f>'IDT-1 Calculation'!DG10</f>
        <v>-35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-102.812</v>
      </c>
      <c r="G10" s="141">
        <f t="shared" si="0"/>
        <v>0</v>
      </c>
    </row>
    <row r="11" spans="1:7">
      <c r="A11" s="140" t="s">
        <v>53</v>
      </c>
      <c r="B11" s="136">
        <f>'IDT-1 Calculation'!DF11</f>
        <v>121</v>
      </c>
      <c r="C11" s="136">
        <f>'IDT-1 Calculation'!DG11</f>
        <v>-50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-71</v>
      </c>
      <c r="G11" s="141">
        <f t="shared" si="0"/>
        <v>0</v>
      </c>
    </row>
    <row r="12" spans="1:7">
      <c r="A12" s="140" t="s">
        <v>54</v>
      </c>
      <c r="B12" s="136">
        <f>'IDT-1 Calculation'!DF12</f>
        <v>92</v>
      </c>
      <c r="C12" s="136">
        <f>'IDT-1 Calculation'!DG12</f>
        <v>-38.948999999999998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-53.051000000000002</v>
      </c>
      <c r="G12" s="141">
        <f t="shared" si="0"/>
        <v>0</v>
      </c>
    </row>
    <row r="13" spans="1:7">
      <c r="A13" s="140" t="s">
        <v>55</v>
      </c>
      <c r="B13" s="136">
        <f>'IDT-1 Calculation'!DF13</f>
        <v>67</v>
      </c>
      <c r="C13" s="136">
        <f>'IDT-1 Calculation'!DG13</f>
        <v>-28.364999999999998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-38.634999999999998</v>
      </c>
      <c r="G13" s="141">
        <f t="shared" si="0"/>
        <v>0</v>
      </c>
    </row>
    <row r="14" spans="1:7">
      <c r="A14" s="140" t="s">
        <v>56</v>
      </c>
      <c r="B14" s="136">
        <f>'IDT-1 Calculation'!DF14</f>
        <v>37</v>
      </c>
      <c r="C14" s="136">
        <f>'IDT-1 Calculation'!DG14</f>
        <v>-15.664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-21.335999999999999</v>
      </c>
      <c r="G14" s="141">
        <f t="shared" si="0"/>
        <v>0</v>
      </c>
    </row>
    <row r="15" spans="1:7">
      <c r="A15" s="140" t="s">
        <v>57</v>
      </c>
      <c r="B15" s="136">
        <f>'IDT-1 Calculation'!DF15</f>
        <v>244</v>
      </c>
      <c r="C15" s="136">
        <f>'IDT-1 Calculation'!DG15</f>
        <v>-90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-154</v>
      </c>
      <c r="G15" s="141">
        <f t="shared" si="0"/>
        <v>0</v>
      </c>
    </row>
    <row r="16" spans="1:7">
      <c r="A16" s="140" t="s">
        <v>58</v>
      </c>
      <c r="B16" s="136">
        <f>'IDT-1 Calculation'!DF16</f>
        <v>222</v>
      </c>
      <c r="C16" s="136">
        <f>'IDT-1 Calculation'!DG16</f>
        <v>-93.986999999999995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-128.01300000000001</v>
      </c>
      <c r="G16" s="141">
        <f t="shared" si="0"/>
        <v>0</v>
      </c>
    </row>
    <row r="17" spans="1:7">
      <c r="A17" s="140" t="s">
        <v>59</v>
      </c>
      <c r="B17" s="136">
        <f>'IDT-1 Calculation'!DF17</f>
        <v>209</v>
      </c>
      <c r="C17" s="136">
        <f>'IDT-1 Calculation'!DG17</f>
        <v>-88.483000000000004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-120.517</v>
      </c>
      <c r="G17" s="141">
        <f t="shared" si="0"/>
        <v>0</v>
      </c>
    </row>
    <row r="18" spans="1:7">
      <c r="A18" s="140" t="s">
        <v>60</v>
      </c>
      <c r="B18" s="136">
        <f>'IDT-1 Calculation'!DF18</f>
        <v>189</v>
      </c>
      <c r="C18" s="136">
        <f>'IDT-1 Calculation'!DG18</f>
        <v>-80.016000000000005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-108.98399999999999</v>
      </c>
      <c r="G18" s="141">
        <f t="shared" si="0"/>
        <v>0</v>
      </c>
    </row>
    <row r="19" spans="1:7">
      <c r="A19" s="140" t="s">
        <v>61</v>
      </c>
      <c r="B19" s="136">
        <f>'IDT-1 Calculation'!DF19</f>
        <v>173</v>
      </c>
      <c r="C19" s="136">
        <f>'IDT-1 Calculation'!DG19</f>
        <v>-73.242000000000004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-99.757999999999996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139</v>
      </c>
      <c r="C20" s="136">
        <f>'IDT-1 Calculation'!DG20</f>
        <v>-58.847000000000001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-80.153000000000006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116</v>
      </c>
      <c r="C21" s="136">
        <f>'IDT-1 Calculation'!DG21</f>
        <v>-49.11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-66.89</v>
      </c>
      <c r="G21" s="141">
        <f t="shared" si="0"/>
        <v>0</v>
      </c>
    </row>
    <row r="22" spans="1:7">
      <c r="A22" s="140" t="s">
        <v>64</v>
      </c>
      <c r="B22" s="136">
        <f>'IDT-1 Calculation'!DF22</f>
        <v>90</v>
      </c>
      <c r="C22" s="136">
        <f>'IDT-1 Calculation'!DG22</f>
        <v>-38.103000000000002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-51.896999999999998</v>
      </c>
      <c r="G22" s="141">
        <f t="shared" si="0"/>
        <v>0</v>
      </c>
    </row>
    <row r="23" spans="1:7">
      <c r="A23" s="140" t="s">
        <v>65</v>
      </c>
      <c r="B23" s="136">
        <f>'IDT-1 Calculation'!DF23</f>
        <v>74</v>
      </c>
      <c r="C23" s="136">
        <f>'IDT-1 Calculation'!DG23</f>
        <v>-31.329000000000001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-42.670999999999999</v>
      </c>
      <c r="G23" s="141">
        <f t="shared" si="0"/>
        <v>0</v>
      </c>
    </row>
    <row r="24" spans="1:7">
      <c r="A24" s="140" t="s">
        <v>66</v>
      </c>
      <c r="B24" s="136">
        <f>'IDT-1 Calculation'!DF24</f>
        <v>50</v>
      </c>
      <c r="C24" s="136">
        <f>'IDT-1 Calculation'!DG24</f>
        <v>-21.167999999999999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-28.832000000000001</v>
      </c>
      <c r="G24" s="141">
        <f t="shared" si="0"/>
        <v>0</v>
      </c>
    </row>
    <row r="25" spans="1:7">
      <c r="A25" s="140" t="s">
        <v>67</v>
      </c>
      <c r="B25" s="136">
        <f>'IDT-1 Calculation'!DF25</f>
        <v>31</v>
      </c>
      <c r="C25" s="136">
        <f>'IDT-1 Calculation'!DG25</f>
        <v>-13.124000000000001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-17.876000000000001</v>
      </c>
      <c r="G25" s="141">
        <f t="shared" si="0"/>
        <v>0</v>
      </c>
    </row>
    <row r="26" spans="1:7">
      <c r="A26" s="140" t="s">
        <v>68</v>
      </c>
      <c r="B26" s="136">
        <f>'IDT-1 Calculation'!DF26</f>
        <v>26</v>
      </c>
      <c r="C26" s="136">
        <f>'IDT-1 Calculation'!DG26</f>
        <v>-11.007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-14.993</v>
      </c>
      <c r="G26" s="141">
        <f t="shared" si="0"/>
        <v>0</v>
      </c>
    </row>
    <row r="27" spans="1:7">
      <c r="A27" s="140" t="s">
        <v>69</v>
      </c>
      <c r="B27" s="136">
        <f>'IDT-1 Calculation'!DF27</f>
        <v>218</v>
      </c>
      <c r="C27" s="136">
        <f>'IDT-1 Calculation'!DG27</f>
        <v>-92.293000000000006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-125.70699999999999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194</v>
      </c>
      <c r="C28" s="136">
        <f>'IDT-1 Calculation'!DG28</f>
        <v>-82.132000000000005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-111.86799999999999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181</v>
      </c>
      <c r="C29" s="136">
        <f>'IDT-1 Calculation'!DG29</f>
        <v>-76.629000000000005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-104.371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141</v>
      </c>
      <c r="C30" s="136">
        <f>'IDT-1 Calculation'!DG30</f>
        <v>-59.694000000000003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-81.305999999999997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100</v>
      </c>
      <c r="C31" s="136">
        <f>'IDT-1 Calculation'!DG31</f>
        <v>-42.335999999999999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-57.664000000000001</v>
      </c>
      <c r="G31" s="141">
        <f t="shared" si="0"/>
        <v>0</v>
      </c>
    </row>
    <row r="32" spans="1:7">
      <c r="A32" s="140" t="s">
        <v>74</v>
      </c>
      <c r="B32" s="136">
        <f>'IDT-1 Calculation'!DF32</f>
        <v>53</v>
      </c>
      <c r="C32" s="136">
        <f>'IDT-1 Calculation'!DG32</f>
        <v>-22.437999999999999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-30.562000000000001</v>
      </c>
      <c r="G32" s="141">
        <f t="shared" si="0"/>
        <v>0</v>
      </c>
    </row>
    <row r="33" spans="1:7">
      <c r="A33" s="140" t="s">
        <v>75</v>
      </c>
      <c r="B33" s="136">
        <f>'IDT-1 Calculation'!DF33</f>
        <v>9</v>
      </c>
      <c r="C33" s="136">
        <f>'IDT-1 Calculation'!DG33</f>
        <v>-3.81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-5.19</v>
      </c>
      <c r="G33" s="141">
        <f t="shared" si="0"/>
        <v>0</v>
      </c>
    </row>
    <row r="34" spans="1:7">
      <c r="A34" s="140" t="s">
        <v>76</v>
      </c>
      <c r="B34" s="136">
        <f>'IDT-1 Calculation'!DF34</f>
        <v>30</v>
      </c>
      <c r="C34" s="136">
        <f>'IDT-1 Calculation'!DG34</f>
        <v>-12.701000000000001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-17.298999999999999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13</v>
      </c>
      <c r="C35" s="136">
        <f>'IDT-1 Calculation'!DG35</f>
        <v>-5.5039999999999996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-7.4960000000000004</v>
      </c>
      <c r="G35" s="141">
        <f t="shared" si="0"/>
        <v>0</v>
      </c>
    </row>
    <row r="36" spans="1:7">
      <c r="A36" s="140" t="s">
        <v>78</v>
      </c>
      <c r="B36" s="136">
        <f>'IDT-1 Calculation'!DF36</f>
        <v>9</v>
      </c>
      <c r="C36" s="136">
        <f>'IDT-1 Calculation'!DG36</f>
        <v>-3.81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-5.19</v>
      </c>
      <c r="G36" s="141">
        <f t="shared" si="0"/>
        <v>0</v>
      </c>
    </row>
    <row r="37" spans="1:7">
      <c r="A37" s="140" t="s">
        <v>79</v>
      </c>
      <c r="B37" s="136">
        <f>'IDT-1 Calculation'!DF37</f>
        <v>8</v>
      </c>
      <c r="C37" s="136">
        <f>'IDT-1 Calculation'!DG37</f>
        <v>-3.387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-4.6130000000000004</v>
      </c>
      <c r="G37" s="141">
        <f t="shared" si="0"/>
        <v>0</v>
      </c>
    </row>
    <row r="38" spans="1:7">
      <c r="A38" s="140" t="s">
        <v>80</v>
      </c>
      <c r="B38" s="136">
        <f>'IDT-1 Calculation'!DF38</f>
        <v>17</v>
      </c>
      <c r="C38" s="136">
        <f>'IDT-1 Calculation'!DG38</f>
        <v>-7.1970000000000001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-9.8030000000000008</v>
      </c>
      <c r="G38" s="141">
        <f t="shared" si="0"/>
        <v>0</v>
      </c>
    </row>
    <row r="39" spans="1:7">
      <c r="A39" s="140" t="s">
        <v>81</v>
      </c>
      <c r="B39" s="136">
        <f>'IDT-1 Calculation'!DF39</f>
        <v>35</v>
      </c>
      <c r="C39" s="136">
        <f>'IDT-1 Calculation'!DG39</f>
        <v>-14.818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-20.181999999999999</v>
      </c>
      <c r="G39" s="141">
        <f t="shared" si="0"/>
        <v>0</v>
      </c>
    </row>
    <row r="40" spans="1:7">
      <c r="A40" s="140" t="s">
        <v>82</v>
      </c>
      <c r="B40" s="136">
        <f>'IDT-1 Calculation'!DF40</f>
        <v>67</v>
      </c>
      <c r="C40" s="136">
        <f>'IDT-1 Calculation'!DG40</f>
        <v>-28.364999999999998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-38.634999999999998</v>
      </c>
      <c r="G40" s="141">
        <f t="shared" si="0"/>
        <v>0</v>
      </c>
    </row>
    <row r="41" spans="1:7">
      <c r="A41" s="140" t="s">
        <v>83</v>
      </c>
      <c r="B41" s="136">
        <f>'IDT-1 Calculation'!DF41</f>
        <v>100</v>
      </c>
      <c r="C41" s="136">
        <f>'IDT-1 Calculation'!DG41</f>
        <v>-42.335999999999999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-57.664000000000001</v>
      </c>
      <c r="G41" s="141">
        <f t="shared" si="0"/>
        <v>0</v>
      </c>
    </row>
    <row r="42" spans="1:7">
      <c r="A42" s="140" t="s">
        <v>84</v>
      </c>
      <c r="B42" s="136">
        <f>'IDT-1 Calculation'!DF42</f>
        <v>132</v>
      </c>
      <c r="C42" s="136">
        <f>'IDT-1 Calculation'!DG42</f>
        <v>-55.884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-76.116</v>
      </c>
      <c r="G42" s="141">
        <f t="shared" si="0"/>
        <v>0</v>
      </c>
    </row>
    <row r="43" spans="1:7">
      <c r="A43" s="140" t="s">
        <v>85</v>
      </c>
      <c r="B43" s="136">
        <f>'IDT-1 Calculation'!DF43</f>
        <v>90</v>
      </c>
      <c r="C43" s="136">
        <f>'IDT-1 Calculation'!DG43</f>
        <v>-90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80</v>
      </c>
      <c r="C44" s="136">
        <f>'IDT-1 Calculation'!DG44</f>
        <v>-80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75</v>
      </c>
      <c r="C45" s="136">
        <f>'IDT-1 Calculation'!DG45</f>
        <v>-75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65</v>
      </c>
      <c r="C46" s="136">
        <f>'IDT-1 Calculation'!DG46</f>
        <v>-65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50</v>
      </c>
      <c r="C47" s="136">
        <f>'IDT-1 Calculation'!DG47</f>
        <v>-50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60</v>
      </c>
      <c r="C48" s="136">
        <f>'IDT-1 Calculation'!DG48</f>
        <v>-60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60</v>
      </c>
      <c r="C49" s="136">
        <f>'IDT-1 Calculation'!DG49</f>
        <v>-60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45</v>
      </c>
      <c r="C50" s="136">
        <f>'IDT-1 Calculation'!DG50</f>
        <v>-45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40</v>
      </c>
      <c r="C51" s="136">
        <f>'IDT-1 Calculation'!DG51</f>
        <v>-40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45</v>
      </c>
      <c r="C52" s="136">
        <f>'IDT-1 Calculation'!DG52</f>
        <v>-45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35</v>
      </c>
      <c r="C53" s="136">
        <f>'IDT-1 Calculation'!DG53</f>
        <v>-35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40</v>
      </c>
      <c r="C58" s="136">
        <f>'IDT-1 Calculation'!DG58</f>
        <v>-40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20</v>
      </c>
      <c r="C59" s="136">
        <f>'IDT-1 Calculation'!DG59</f>
        <v>-20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3.464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-3.464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13.381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-13.381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21.06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-21.06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20.561</v>
      </c>
      <c r="C71" s="136">
        <f>'IDT-1 Calculation'!DG71</f>
        <v>12.739000000000001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-33.299999999999997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32.106999999999999</v>
      </c>
      <c r="C72" s="136">
        <f>'IDT-1 Calculation'!DG72</f>
        <v>19.893999999999998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-52.000999999999998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38.033999999999999</v>
      </c>
      <c r="C73" s="136">
        <f>'IDT-1 Calculation'!DG73</f>
        <v>23.565000000000001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-61.599000000000004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43.835000000000001</v>
      </c>
      <c r="C74" s="136">
        <f>'IDT-1 Calculation'!DG74</f>
        <v>27.158999999999999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-70.994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41.02</v>
      </c>
      <c r="C75" s="136">
        <f>'IDT-1 Calculation'!DG75</f>
        <v>25.414999999999999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-66.435000000000002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33.353999999999999</v>
      </c>
      <c r="C76" s="136">
        <f>'IDT-1 Calculation'!DG76</f>
        <v>20.666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-54.019999999999996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28.553000000000001</v>
      </c>
      <c r="C77" s="136">
        <f>'IDT-1 Calculation'!DG77</f>
        <v>17.690999999999999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-46.244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28.954999999999998</v>
      </c>
      <c r="C78" s="136">
        <f>'IDT-1 Calculation'!DG78</f>
        <v>17.940999999999999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-46.896000000000001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39.098999999999997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-39.098999999999997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28.292999999999999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-28.292999999999999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4</v>
      </c>
      <c r="C81" s="136">
        <f>'IDT-1 Calculation'!DG81</f>
        <v>18.013000000000002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-22.013000000000002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11.298999999999999</v>
      </c>
      <c r="C82" s="136">
        <f>'IDT-1 Calculation'!DG82</f>
        <v>7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-18.298999999999999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16.849</v>
      </c>
      <c r="C83" s="136">
        <f>'IDT-1 Calculation'!DG83</f>
        <v>10.44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-27.289000000000001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21.780999999999999</v>
      </c>
      <c r="C84" s="136">
        <f>'IDT-1 Calculation'!DG84</f>
        <v>13.494999999999999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-35.275999999999996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21.88</v>
      </c>
      <c r="C85" s="136">
        <f>'IDT-1 Calculation'!DG85</f>
        <v>13.555999999999999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-35.436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19.928000000000001</v>
      </c>
      <c r="C86" s="136">
        <f>'IDT-1 Calculation'!DG86</f>
        <v>12.347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-32.274999999999999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31.902999999999999</v>
      </c>
      <c r="C87" s="136">
        <f>'IDT-1 Calculation'!DG87</f>
        <v>19.766999999999999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-51.67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9.9269999999999996</v>
      </c>
      <c r="C88" s="136">
        <f>'IDT-1 Calculation'!DG88</f>
        <v>6.1509999999999998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-16.077999999999999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5.9020000000000001</v>
      </c>
      <c r="C89" s="136">
        <f>'IDT-1 Calculation'!DG89</f>
        <v>3.657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-9.5590000000000011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1.1745615</v>
      </c>
      <c r="C99" s="152">
        <f>SUM(C3:C98)/4000</f>
        <v>-0.43623200000000001</v>
      </c>
      <c r="D99" s="152">
        <f>SUM(D3:D98)/4000</f>
        <v>0</v>
      </c>
      <c r="E99" s="152">
        <f>SUM(E3:E98)/4000</f>
        <v>0</v>
      </c>
      <c r="F99" s="152">
        <f>SUM(F3:F98)/4000</f>
        <v>-0.73832950000000042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4.8182641509433966</v>
      </c>
      <c r="K3">
        <v>160.79229682539682</v>
      </c>
      <c r="L3">
        <v>126.96695512723129</v>
      </c>
      <c r="M3">
        <v>31.89305773983374</v>
      </c>
      <c r="N3">
        <v>51.883204253084791</v>
      </c>
      <c r="O3">
        <v>73.289840942331793</v>
      </c>
      <c r="P3">
        <v>24.452355102722564</v>
      </c>
      <c r="Q3">
        <v>9.5863222748815176</v>
      </c>
      <c r="R3">
        <v>18.611548049731837</v>
      </c>
      <c r="S3">
        <v>11.587662397179789</v>
      </c>
      <c r="T3">
        <v>0</v>
      </c>
      <c r="U3">
        <v>51.762781743328496</v>
      </c>
      <c r="V3">
        <v>9.1042522432701904</v>
      </c>
      <c r="W3">
        <v>15.28026743315508</v>
      </c>
      <c r="X3">
        <v>64.785529602083443</v>
      </c>
      <c r="Y3">
        <v>0</v>
      </c>
      <c r="Z3">
        <v>5.756857919999999</v>
      </c>
      <c r="AA3">
        <v>18.511436735999997</v>
      </c>
      <c r="AB3">
        <v>17.352844703999999</v>
      </c>
      <c r="AC3">
        <v>12.7643852736</v>
      </c>
      <c r="AD3">
        <v>16.071074640000003</v>
      </c>
      <c r="AE3">
        <v>21.7125353952</v>
      </c>
      <c r="AF3">
        <v>6.1515000000000013</v>
      </c>
      <c r="AG3">
        <v>27.0223224</v>
      </c>
      <c r="AH3">
        <v>67.1714676</v>
      </c>
      <c r="AI3">
        <v>1.1182032</v>
      </c>
      <c r="AJ3">
        <v>0</v>
      </c>
      <c r="AK3">
        <v>22.128780000000003</v>
      </c>
      <c r="AL3">
        <v>59.209269999999997</v>
      </c>
      <c r="AM3">
        <v>4.6251503015873023</v>
      </c>
      <c r="AN3">
        <v>0</v>
      </c>
      <c r="AO3">
        <v>12.91248</v>
      </c>
      <c r="AP3">
        <v>5.6824135200000008</v>
      </c>
      <c r="AQ3">
        <v>43.145960000000002</v>
      </c>
      <c r="AR3">
        <v>19.395071999999999</v>
      </c>
      <c r="AS3">
        <v>14.061321792000003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33.462240552544316</v>
      </c>
      <c r="BB3">
        <f>SUM(B3:AZ3)-BA3</f>
        <v>996.14517281501765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4.8182641509433966</v>
      </c>
      <c r="K4">
        <v>160.79229682539682</v>
      </c>
      <c r="L4">
        <v>126.96695512723129</v>
      </c>
      <c r="M4">
        <v>31.89305773983374</v>
      </c>
      <c r="N4">
        <v>51.883204253084791</v>
      </c>
      <c r="O4">
        <v>73.289840942331793</v>
      </c>
      <c r="P4">
        <v>24.452355102722564</v>
      </c>
      <c r="Q4">
        <v>9.5863222748815176</v>
      </c>
      <c r="R4">
        <v>18.611548049731837</v>
      </c>
      <c r="S4">
        <v>11.587662397179789</v>
      </c>
      <c r="T4">
        <v>0</v>
      </c>
      <c r="U4">
        <v>51.762781743328496</v>
      </c>
      <c r="V4">
        <v>9.1042522432701904</v>
      </c>
      <c r="W4">
        <v>15.28026743315508</v>
      </c>
      <c r="X4">
        <v>64.785529602083443</v>
      </c>
      <c r="Y4">
        <v>0</v>
      </c>
      <c r="Z4">
        <v>5.756857919999999</v>
      </c>
      <c r="AA4">
        <v>18.511436735999997</v>
      </c>
      <c r="AB4">
        <v>17.352844703999999</v>
      </c>
      <c r="AC4">
        <v>12.7643852736</v>
      </c>
      <c r="AD4">
        <v>16.071074640000003</v>
      </c>
      <c r="AE4">
        <v>21.7125353952</v>
      </c>
      <c r="AF4">
        <v>6.1515000000000013</v>
      </c>
      <c r="AG4">
        <v>27.0223224</v>
      </c>
      <c r="AH4">
        <v>67.1714676</v>
      </c>
      <c r="AI4">
        <v>1.1182032</v>
      </c>
      <c r="AJ4">
        <v>0</v>
      </c>
      <c r="AK4">
        <v>22.128780000000003</v>
      </c>
      <c r="AL4">
        <v>59.209269999999997</v>
      </c>
      <c r="AM4">
        <v>4.6251503015873023</v>
      </c>
      <c r="AN4">
        <v>0</v>
      </c>
      <c r="AO4">
        <v>12.91248</v>
      </c>
      <c r="AP4">
        <v>5.6824135200000008</v>
      </c>
      <c r="AQ4">
        <v>43.145960000000002</v>
      </c>
      <c r="AR4">
        <v>19.395071999999999</v>
      </c>
      <c r="AS4">
        <v>14.061321792000003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33.462240552544316</v>
      </c>
      <c r="BB4">
        <f t="shared" ref="BB4:BB67" si="0">SUM(B4:AZ4)-BA4</f>
        <v>996.14517281501765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4.8182641509433966</v>
      </c>
      <c r="K5">
        <v>160.79229682539682</v>
      </c>
      <c r="L5">
        <v>126.96695512723129</v>
      </c>
      <c r="M5">
        <v>31.89305773983374</v>
      </c>
      <c r="N5">
        <v>51.883204253084791</v>
      </c>
      <c r="O5">
        <v>73.289840942331793</v>
      </c>
      <c r="P5">
        <v>24.60024906600249</v>
      </c>
      <c r="Q5">
        <v>9.5863222748815176</v>
      </c>
      <c r="R5">
        <v>18.611548049731837</v>
      </c>
      <c r="S5">
        <v>11.587662397179789</v>
      </c>
      <c r="T5">
        <v>0</v>
      </c>
      <c r="U5">
        <v>51.762781743328496</v>
      </c>
      <c r="V5">
        <v>9.1042522432701904</v>
      </c>
      <c r="W5">
        <v>15.28026743315508</v>
      </c>
      <c r="X5">
        <v>64.785529602083443</v>
      </c>
      <c r="Y5">
        <v>0</v>
      </c>
      <c r="Z5">
        <v>5.756857919999999</v>
      </c>
      <c r="AA5">
        <v>18.511436735999997</v>
      </c>
      <c r="AB5">
        <v>17.352844703999999</v>
      </c>
      <c r="AC5">
        <v>12.7643852736</v>
      </c>
      <c r="AD5">
        <v>16.071074640000003</v>
      </c>
      <c r="AE5">
        <v>21.7125353952</v>
      </c>
      <c r="AF5">
        <v>6.1515000000000013</v>
      </c>
      <c r="AG5">
        <v>27.0223224</v>
      </c>
      <c r="AH5">
        <v>67.1714676</v>
      </c>
      <c r="AI5">
        <v>1.1182032</v>
      </c>
      <c r="AJ5">
        <v>0</v>
      </c>
      <c r="AK5">
        <v>22.128780000000003</v>
      </c>
      <c r="AL5">
        <v>59.209269999999997</v>
      </c>
      <c r="AM5">
        <v>4.6251503015873023</v>
      </c>
      <c r="AN5">
        <v>0</v>
      </c>
      <c r="AO5">
        <v>12.91248</v>
      </c>
      <c r="AP5">
        <v>5.6824135200000008</v>
      </c>
      <c r="AQ5">
        <v>43.145960000000002</v>
      </c>
      <c r="AR5">
        <v>19.395071999999999</v>
      </c>
      <c r="AS5">
        <v>14.061321792000003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33.467047106350911</v>
      </c>
      <c r="BB5">
        <f t="shared" si="0"/>
        <v>996.28826022449084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4.8182641509433966</v>
      </c>
      <c r="K6">
        <v>160.79229682539682</v>
      </c>
      <c r="L6">
        <v>126.96695512723129</v>
      </c>
      <c r="M6">
        <v>31.89305773983374</v>
      </c>
      <c r="N6">
        <v>51.883204253084791</v>
      </c>
      <c r="O6">
        <v>73.289840942331793</v>
      </c>
      <c r="P6">
        <v>24.60024906600249</v>
      </c>
      <c r="Q6">
        <v>9.5863222748815176</v>
      </c>
      <c r="R6">
        <v>18.611548049731837</v>
      </c>
      <c r="S6">
        <v>11.587662397179789</v>
      </c>
      <c r="T6">
        <v>0</v>
      </c>
      <c r="U6">
        <v>51.762781743328496</v>
      </c>
      <c r="V6">
        <v>9.1042522432701904</v>
      </c>
      <c r="W6">
        <v>15.28026743315508</v>
      </c>
      <c r="X6">
        <v>64.785529602083443</v>
      </c>
      <c r="Y6">
        <v>0</v>
      </c>
      <c r="Z6">
        <v>5.756857919999999</v>
      </c>
      <c r="AA6">
        <v>18.511436735999997</v>
      </c>
      <c r="AB6">
        <v>17.352844703999999</v>
      </c>
      <c r="AC6">
        <v>12.7643852736</v>
      </c>
      <c r="AD6">
        <v>16.071074640000003</v>
      </c>
      <c r="AE6">
        <v>21.7125353952</v>
      </c>
      <c r="AF6">
        <v>6.1515000000000013</v>
      </c>
      <c r="AG6">
        <v>27.0223224</v>
      </c>
      <c r="AH6">
        <v>67.1714676</v>
      </c>
      <c r="AI6">
        <v>1.1182032</v>
      </c>
      <c r="AJ6">
        <v>0</v>
      </c>
      <c r="AK6">
        <v>22.128780000000003</v>
      </c>
      <c r="AL6">
        <v>59.209269999999997</v>
      </c>
      <c r="AM6">
        <v>4.6251503015873023</v>
      </c>
      <c r="AN6">
        <v>0</v>
      </c>
      <c r="AO6">
        <v>12.91248</v>
      </c>
      <c r="AP6">
        <v>5.6824135200000008</v>
      </c>
      <c r="AQ6">
        <v>32.359470000000002</v>
      </c>
      <c r="AR6">
        <v>19.395071999999999</v>
      </c>
      <c r="AS6">
        <v>14.061321792000003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33.116486527938207</v>
      </c>
      <c r="BB6">
        <f t="shared" si="0"/>
        <v>985.85233080290368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4.8182641509433966</v>
      </c>
      <c r="K7">
        <v>160.79229682539682</v>
      </c>
      <c r="L7">
        <v>126.96695512723129</v>
      </c>
      <c r="M7">
        <v>31.89305773983374</v>
      </c>
      <c r="N7">
        <v>51.883204253084791</v>
      </c>
      <c r="O7">
        <v>73.289840942331793</v>
      </c>
      <c r="P7">
        <v>24.681468299950335</v>
      </c>
      <c r="Q7">
        <v>9.5863222748815176</v>
      </c>
      <c r="R7">
        <v>18.611548049731837</v>
      </c>
      <c r="S7">
        <v>11.587662397179789</v>
      </c>
      <c r="T7">
        <v>0</v>
      </c>
      <c r="U7">
        <v>51.762781743328496</v>
      </c>
      <c r="V7">
        <v>9.1042522432701904</v>
      </c>
      <c r="W7">
        <v>15.28026743315508</v>
      </c>
      <c r="X7">
        <v>64.785529602083443</v>
      </c>
      <c r="Y7">
        <v>0</v>
      </c>
      <c r="Z7">
        <v>5.756857919999999</v>
      </c>
      <c r="AA7">
        <v>18.511436735999997</v>
      </c>
      <c r="AB7">
        <v>17.352844703999999</v>
      </c>
      <c r="AC7">
        <v>12.7643852736</v>
      </c>
      <c r="AD7">
        <v>16.071074640000003</v>
      </c>
      <c r="AE7">
        <v>21.7125353952</v>
      </c>
      <c r="AF7">
        <v>6.1515000000000013</v>
      </c>
      <c r="AG7">
        <v>27.0223224</v>
      </c>
      <c r="AH7">
        <v>67.1714676</v>
      </c>
      <c r="AI7">
        <v>1.1182032</v>
      </c>
      <c r="AJ7">
        <v>0</v>
      </c>
      <c r="AK7">
        <v>22.128780000000003</v>
      </c>
      <c r="AL7">
        <v>59.209269999999997</v>
      </c>
      <c r="AM7">
        <v>4.6251503015873023</v>
      </c>
      <c r="AN7">
        <v>0</v>
      </c>
      <c r="AO7">
        <v>12.91248</v>
      </c>
      <c r="AP7">
        <v>5.6824135200000008</v>
      </c>
      <c r="AQ7">
        <v>32.359470000000002</v>
      </c>
      <c r="AR7">
        <v>23.031648000000001</v>
      </c>
      <c r="AS7">
        <v>14.061321792000003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33.237314971866212</v>
      </c>
      <c r="BB7">
        <f t="shared" si="0"/>
        <v>989.44929759292359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4.8182641509433966</v>
      </c>
      <c r="K8">
        <v>160.79229682539682</v>
      </c>
      <c r="L8">
        <v>126.96695512723129</v>
      </c>
      <c r="M8">
        <v>31.89305773983374</v>
      </c>
      <c r="N8">
        <v>51.883204253084791</v>
      </c>
      <c r="O8">
        <v>73.289840942331793</v>
      </c>
      <c r="P8">
        <v>24.681468299950335</v>
      </c>
      <c r="Q8">
        <v>9.5863222748815176</v>
      </c>
      <c r="R8">
        <v>18.611548049731837</v>
      </c>
      <c r="S8">
        <v>11.587662397179789</v>
      </c>
      <c r="T8">
        <v>0</v>
      </c>
      <c r="U8">
        <v>51.762781743328496</v>
      </c>
      <c r="V8">
        <v>9.1042522432701904</v>
      </c>
      <c r="W8">
        <v>15.28026743315508</v>
      </c>
      <c r="X8">
        <v>64.785529602083443</v>
      </c>
      <c r="Y8">
        <v>0</v>
      </c>
      <c r="Z8">
        <v>5.756857919999999</v>
      </c>
      <c r="AA8">
        <v>18.511436735999997</v>
      </c>
      <c r="AB8">
        <v>17.352844703999999</v>
      </c>
      <c r="AC8">
        <v>12.7643852736</v>
      </c>
      <c r="AD8">
        <v>16.071074640000003</v>
      </c>
      <c r="AE8">
        <v>21.7125353952</v>
      </c>
      <c r="AF8">
        <v>6.1515000000000013</v>
      </c>
      <c r="AG8">
        <v>27.0223224</v>
      </c>
      <c r="AH8">
        <v>67.1714676</v>
      </c>
      <c r="AI8">
        <v>1.1182032</v>
      </c>
      <c r="AJ8">
        <v>0</v>
      </c>
      <c r="AK8">
        <v>22.128780000000003</v>
      </c>
      <c r="AL8">
        <v>59.209269999999997</v>
      </c>
      <c r="AM8">
        <v>4.6251503015873023</v>
      </c>
      <c r="AN8">
        <v>0</v>
      </c>
      <c r="AO8">
        <v>12.91248</v>
      </c>
      <c r="AP8">
        <v>5.6824135200000008</v>
      </c>
      <c r="AQ8">
        <v>32.359470000000002</v>
      </c>
      <c r="AR8">
        <v>23.031648000000001</v>
      </c>
      <c r="AS8">
        <v>14.061321792000003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33.237314971866212</v>
      </c>
      <c r="BB8">
        <f t="shared" si="0"/>
        <v>989.44929759292359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4.8182641509433966</v>
      </c>
      <c r="K9">
        <v>160.79229682539682</v>
      </c>
      <c r="L9">
        <v>126.96695512723129</v>
      </c>
      <c r="M9">
        <v>31.89305773983374</v>
      </c>
      <c r="N9">
        <v>51.883204253084791</v>
      </c>
      <c r="O9">
        <v>73.289840942331793</v>
      </c>
      <c r="P9">
        <v>24.681468299950335</v>
      </c>
      <c r="Q9">
        <v>9.5863222748815176</v>
      </c>
      <c r="R9">
        <v>18.611548049731837</v>
      </c>
      <c r="S9">
        <v>11.587662397179789</v>
      </c>
      <c r="T9">
        <v>0</v>
      </c>
      <c r="U9">
        <v>51.762781743328496</v>
      </c>
      <c r="V9">
        <v>9.1042522432701904</v>
      </c>
      <c r="W9">
        <v>15.28026743315508</v>
      </c>
      <c r="X9">
        <v>64.785529602083443</v>
      </c>
      <c r="Y9">
        <v>0</v>
      </c>
      <c r="Z9">
        <v>5.756857919999999</v>
      </c>
      <c r="AA9">
        <v>18.511436735999997</v>
      </c>
      <c r="AB9">
        <v>17.352844703999999</v>
      </c>
      <c r="AC9">
        <v>12.7643852736</v>
      </c>
      <c r="AD9">
        <v>16.071074640000003</v>
      </c>
      <c r="AE9">
        <v>21.7125353952</v>
      </c>
      <c r="AF9">
        <v>6.1515000000000013</v>
      </c>
      <c r="AG9">
        <v>27.0223224</v>
      </c>
      <c r="AH9">
        <v>67.1714676</v>
      </c>
      <c r="AI9">
        <v>1.1182032</v>
      </c>
      <c r="AJ9">
        <v>0</v>
      </c>
      <c r="AK9">
        <v>22.128780000000003</v>
      </c>
      <c r="AL9">
        <v>59.209269999999997</v>
      </c>
      <c r="AM9">
        <v>4.6251503015873023</v>
      </c>
      <c r="AN9">
        <v>0</v>
      </c>
      <c r="AO9">
        <v>12.91248</v>
      </c>
      <c r="AP9">
        <v>5.6824135200000008</v>
      </c>
      <c r="AQ9">
        <v>32.141120000000001</v>
      </c>
      <c r="AR9">
        <v>23.031648000000001</v>
      </c>
      <c r="AS9">
        <v>14.061321792000003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33.230218250278909</v>
      </c>
      <c r="BB9">
        <f t="shared" si="0"/>
        <v>989.23804431451094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4.8182641509433966</v>
      </c>
      <c r="K10">
        <v>160.79229682539682</v>
      </c>
      <c r="L10">
        <v>126.96695512723129</v>
      </c>
      <c r="M10">
        <v>31.89305773983374</v>
      </c>
      <c r="N10">
        <v>51.883204253084791</v>
      </c>
      <c r="O10">
        <v>73.289840942331793</v>
      </c>
      <c r="P10">
        <v>24.681468299950335</v>
      </c>
      <c r="Q10">
        <v>9.5863222748815176</v>
      </c>
      <c r="R10">
        <v>18.611548049731837</v>
      </c>
      <c r="S10">
        <v>11.587662397179789</v>
      </c>
      <c r="T10">
        <v>0</v>
      </c>
      <c r="U10">
        <v>51.762781743328496</v>
      </c>
      <c r="V10">
        <v>9.1042522432701904</v>
      </c>
      <c r="W10">
        <v>15.28026743315508</v>
      </c>
      <c r="X10">
        <v>64.785529602083443</v>
      </c>
      <c r="Y10">
        <v>0</v>
      </c>
      <c r="Z10">
        <v>5.756857919999999</v>
      </c>
      <c r="AA10">
        <v>18.511436735999997</v>
      </c>
      <c r="AB10">
        <v>17.352844703999999</v>
      </c>
      <c r="AC10">
        <v>12.7643852736</v>
      </c>
      <c r="AD10">
        <v>16.071074640000003</v>
      </c>
      <c r="AE10">
        <v>21.7125353952</v>
      </c>
      <c r="AF10">
        <v>6.1515000000000013</v>
      </c>
      <c r="AG10">
        <v>27.0223224</v>
      </c>
      <c r="AH10">
        <v>67.1714676</v>
      </c>
      <c r="AI10">
        <v>1.1182032</v>
      </c>
      <c r="AJ10">
        <v>0</v>
      </c>
      <c r="AK10">
        <v>22.128780000000003</v>
      </c>
      <c r="AL10">
        <v>59.209269999999997</v>
      </c>
      <c r="AM10">
        <v>4.3909654761904768</v>
      </c>
      <c r="AN10">
        <v>0</v>
      </c>
      <c r="AO10">
        <v>12.91248</v>
      </c>
      <c r="AP10">
        <v>5.6824135200000008</v>
      </c>
      <c r="AQ10">
        <v>30.787350000000004</v>
      </c>
      <c r="AR10">
        <v>23.031648000000001</v>
      </c>
      <c r="AS10">
        <v>14.061321792000003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33.178610065040829</v>
      </c>
      <c r="BB10">
        <f t="shared" si="0"/>
        <v>987.70169767435209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4.8182641509433966</v>
      </c>
      <c r="K11">
        <v>160.79229682539682</v>
      </c>
      <c r="L11">
        <v>126.96695512723129</v>
      </c>
      <c r="M11">
        <v>31.89305773983374</v>
      </c>
      <c r="N11">
        <v>51.883204253084791</v>
      </c>
      <c r="O11">
        <v>73.289840942331793</v>
      </c>
      <c r="P11">
        <v>24.681468299950335</v>
      </c>
      <c r="Q11">
        <v>9.5863222748815176</v>
      </c>
      <c r="R11">
        <v>18.611548049731837</v>
      </c>
      <c r="S11">
        <v>11.587662397179789</v>
      </c>
      <c r="T11">
        <v>0</v>
      </c>
      <c r="U11">
        <v>51.762781743328496</v>
      </c>
      <c r="V11">
        <v>9.1042522432701904</v>
      </c>
      <c r="W11">
        <v>15.28026743315508</v>
      </c>
      <c r="X11">
        <v>64.785529602083443</v>
      </c>
      <c r="Y11">
        <v>0</v>
      </c>
      <c r="Z11">
        <v>5.756857919999999</v>
      </c>
      <c r="AA11">
        <v>18.511436735999997</v>
      </c>
      <c r="AB11">
        <v>17.352844703999999</v>
      </c>
      <c r="AC11">
        <v>12.7643852736</v>
      </c>
      <c r="AD11">
        <v>16.071074640000003</v>
      </c>
      <c r="AE11">
        <v>21.7125353952</v>
      </c>
      <c r="AF11">
        <v>6.1515000000000013</v>
      </c>
      <c r="AG11">
        <v>27.0223224</v>
      </c>
      <c r="AH11">
        <v>67.1714676</v>
      </c>
      <c r="AI11">
        <v>6.1501175999999997</v>
      </c>
      <c r="AJ11">
        <v>0</v>
      </c>
      <c r="AK11">
        <v>22.128780000000003</v>
      </c>
      <c r="AL11">
        <v>59.209269999999997</v>
      </c>
      <c r="AM11">
        <v>4.0982344444444445</v>
      </c>
      <c r="AN11">
        <v>0</v>
      </c>
      <c r="AO11">
        <v>12.91248</v>
      </c>
      <c r="AP11">
        <v>5.6824135200000008</v>
      </c>
      <c r="AQ11">
        <v>30.787350000000004</v>
      </c>
      <c r="AR11">
        <v>11.637043200000001</v>
      </c>
      <c r="AS11">
        <v>14.061321792000003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32.96230919791067</v>
      </c>
      <c r="BB11">
        <f t="shared" si="0"/>
        <v>981.2625771097363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4.8182641509433966</v>
      </c>
      <c r="K12">
        <v>160.79229682539682</v>
      </c>
      <c r="L12">
        <v>126.96695512723129</v>
      </c>
      <c r="M12">
        <v>31.89305773983374</v>
      </c>
      <c r="N12">
        <v>51.883204253084791</v>
      </c>
      <c r="O12">
        <v>73.289840942331793</v>
      </c>
      <c r="P12">
        <v>24.681468299950335</v>
      </c>
      <c r="Q12">
        <v>9.5863222748815176</v>
      </c>
      <c r="R12">
        <v>18.611548049731837</v>
      </c>
      <c r="S12">
        <v>11.587662397179789</v>
      </c>
      <c r="T12">
        <v>0</v>
      </c>
      <c r="U12">
        <v>51.762781743328496</v>
      </c>
      <c r="V12">
        <v>9.1042522432701904</v>
      </c>
      <c r="W12">
        <v>15.28026743315508</v>
      </c>
      <c r="X12">
        <v>64.785529602083443</v>
      </c>
      <c r="Y12">
        <v>0</v>
      </c>
      <c r="Z12">
        <v>5.756857919999999</v>
      </c>
      <c r="AA12">
        <v>18.511436735999997</v>
      </c>
      <c r="AB12">
        <v>17.352844703999999</v>
      </c>
      <c r="AC12">
        <v>12.7643852736</v>
      </c>
      <c r="AD12">
        <v>16.071074640000003</v>
      </c>
      <c r="AE12">
        <v>21.7125353952</v>
      </c>
      <c r="AF12">
        <v>6.1515000000000013</v>
      </c>
      <c r="AG12">
        <v>27.0223224</v>
      </c>
      <c r="AH12">
        <v>67.1714676</v>
      </c>
      <c r="AI12">
        <v>6.1501175999999997</v>
      </c>
      <c r="AJ12">
        <v>0</v>
      </c>
      <c r="AK12">
        <v>22.128780000000003</v>
      </c>
      <c r="AL12">
        <v>59.209269999999997</v>
      </c>
      <c r="AM12">
        <v>4.0982344444444445</v>
      </c>
      <c r="AN12">
        <v>0</v>
      </c>
      <c r="AO12">
        <v>12.91248</v>
      </c>
      <c r="AP12">
        <v>5.6824135200000008</v>
      </c>
      <c r="AQ12">
        <v>30.787350000000004</v>
      </c>
      <c r="AR12">
        <v>1.9395072000000002</v>
      </c>
      <c r="AS12">
        <v>14.061321792000003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32.647139277910668</v>
      </c>
      <c r="BB12">
        <f t="shared" si="0"/>
        <v>971.8802110297363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4.8182641509433966</v>
      </c>
      <c r="K13">
        <v>160.79229682539682</v>
      </c>
      <c r="L13">
        <v>126.96695512723129</v>
      </c>
      <c r="M13">
        <v>31.89305773983374</v>
      </c>
      <c r="N13">
        <v>51.883204253084791</v>
      </c>
      <c r="O13">
        <v>73.289840942331793</v>
      </c>
      <c r="P13">
        <v>24.681468299950335</v>
      </c>
      <c r="Q13">
        <v>9.5863222748815176</v>
      </c>
      <c r="R13">
        <v>18.611548049731837</v>
      </c>
      <c r="S13">
        <v>11.587662397179789</v>
      </c>
      <c r="T13">
        <v>0</v>
      </c>
      <c r="U13">
        <v>51.762781743328496</v>
      </c>
      <c r="V13">
        <v>9.1042522432701904</v>
      </c>
      <c r="W13">
        <v>15.28026743315508</v>
      </c>
      <c r="X13">
        <v>64.785529602083443</v>
      </c>
      <c r="Y13">
        <v>0</v>
      </c>
      <c r="Z13">
        <v>2.8784289600000004</v>
      </c>
      <c r="AA13">
        <v>18.511436735999997</v>
      </c>
      <c r="AB13">
        <v>17.352844703999999</v>
      </c>
      <c r="AC13">
        <v>12.7643852736</v>
      </c>
      <c r="AD13">
        <v>16.071074640000003</v>
      </c>
      <c r="AE13">
        <v>21.7125353952</v>
      </c>
      <c r="AF13">
        <v>6.1515000000000013</v>
      </c>
      <c r="AG13">
        <v>27.0223224</v>
      </c>
      <c r="AH13">
        <v>67.1714676</v>
      </c>
      <c r="AI13">
        <v>6.1501175999999997</v>
      </c>
      <c r="AJ13">
        <v>0</v>
      </c>
      <c r="AK13">
        <v>22.128780000000003</v>
      </c>
      <c r="AL13">
        <v>59.209269999999997</v>
      </c>
      <c r="AM13">
        <v>2.3184297714285713</v>
      </c>
      <c r="AN13">
        <v>0</v>
      </c>
      <c r="AO13">
        <v>12.91248</v>
      </c>
      <c r="AP13">
        <v>5.6824135200000008</v>
      </c>
      <c r="AQ13">
        <v>30.787350000000004</v>
      </c>
      <c r="AR13">
        <v>1.9395072000000002</v>
      </c>
      <c r="AS13">
        <v>14.061321792000003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32.495746201713843</v>
      </c>
      <c r="BB13">
        <f t="shared" si="0"/>
        <v>967.37337047291726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4.8182641509433966</v>
      </c>
      <c r="K14">
        <v>160.79229682539682</v>
      </c>
      <c r="L14">
        <v>126.96695512723129</v>
      </c>
      <c r="M14">
        <v>31.89305773983374</v>
      </c>
      <c r="N14">
        <v>51.883204253084791</v>
      </c>
      <c r="O14">
        <v>73.289840942331793</v>
      </c>
      <c r="P14">
        <v>24.681468299950335</v>
      </c>
      <c r="Q14">
        <v>9.5863222748815176</v>
      </c>
      <c r="R14">
        <v>18.611548049731837</v>
      </c>
      <c r="S14">
        <v>11.587662397179789</v>
      </c>
      <c r="T14">
        <v>0</v>
      </c>
      <c r="U14">
        <v>51.762781743328496</v>
      </c>
      <c r="V14">
        <v>9.1042522432701904</v>
      </c>
      <c r="W14">
        <v>15.28026743315508</v>
      </c>
      <c r="X14">
        <v>64.785529602083443</v>
      </c>
      <c r="Y14">
        <v>0</v>
      </c>
      <c r="Z14">
        <v>2.8784289600000004</v>
      </c>
      <c r="AA14">
        <v>18.511436735999997</v>
      </c>
      <c r="AB14">
        <v>17.352844703999999</v>
      </c>
      <c r="AC14">
        <v>12.7643852736</v>
      </c>
      <c r="AD14">
        <v>16.071074640000003</v>
      </c>
      <c r="AE14">
        <v>21.7125353952</v>
      </c>
      <c r="AF14">
        <v>6.1515000000000013</v>
      </c>
      <c r="AG14">
        <v>27.0223224</v>
      </c>
      <c r="AH14">
        <v>67.1714676</v>
      </c>
      <c r="AI14">
        <v>6.1501175999999997</v>
      </c>
      <c r="AJ14">
        <v>0</v>
      </c>
      <c r="AK14">
        <v>22.128780000000003</v>
      </c>
      <c r="AL14">
        <v>59.209269999999997</v>
      </c>
      <c r="AM14">
        <v>2.3184297714285713</v>
      </c>
      <c r="AN14">
        <v>0</v>
      </c>
      <c r="AO14">
        <v>12.91248</v>
      </c>
      <c r="AP14">
        <v>5.6824135200000008</v>
      </c>
      <c r="AQ14">
        <v>20.524899999999999</v>
      </c>
      <c r="AR14">
        <v>1.9395072000000002</v>
      </c>
      <c r="AS14">
        <v>14.061321792000003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32.162216230126532</v>
      </c>
      <c r="BB14">
        <f t="shared" si="0"/>
        <v>957.44445044450447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4.8182641509433966</v>
      </c>
      <c r="K15">
        <v>160.79229682539682</v>
      </c>
      <c r="L15">
        <v>126.96695512723129</v>
      </c>
      <c r="M15">
        <v>31.89305773983374</v>
      </c>
      <c r="N15">
        <v>51.883204253084791</v>
      </c>
      <c r="O15">
        <v>73.289840942331793</v>
      </c>
      <c r="P15">
        <v>24.681468299950335</v>
      </c>
      <c r="Q15">
        <v>9.5863222748815176</v>
      </c>
      <c r="R15">
        <v>18.611548049731837</v>
      </c>
      <c r="S15">
        <v>11.587662397179789</v>
      </c>
      <c r="T15">
        <v>0</v>
      </c>
      <c r="U15">
        <v>51.762781743328496</v>
      </c>
      <c r="V15">
        <v>9.1042522432701904</v>
      </c>
      <c r="W15">
        <v>15.28026743315508</v>
      </c>
      <c r="X15">
        <v>64.785529602083443</v>
      </c>
      <c r="Y15">
        <v>0</v>
      </c>
      <c r="Z15">
        <v>2.8784289600000004</v>
      </c>
      <c r="AA15">
        <v>18.511436735999997</v>
      </c>
      <c r="AB15">
        <v>17.352844703999999</v>
      </c>
      <c r="AC15">
        <v>12.7643852736</v>
      </c>
      <c r="AD15">
        <v>16.071074640000003</v>
      </c>
      <c r="AE15">
        <v>21.7125353952</v>
      </c>
      <c r="AF15">
        <v>6.1515000000000013</v>
      </c>
      <c r="AG15">
        <v>27.0223224</v>
      </c>
      <c r="AH15">
        <v>67.1714676</v>
      </c>
      <c r="AI15">
        <v>6.1501175999999997</v>
      </c>
      <c r="AJ15">
        <v>0</v>
      </c>
      <c r="AK15">
        <v>22.128780000000003</v>
      </c>
      <c r="AL15">
        <v>59.209269999999997</v>
      </c>
      <c r="AM15">
        <v>2.3184297714285713</v>
      </c>
      <c r="AN15">
        <v>0</v>
      </c>
      <c r="AO15">
        <v>12.91248</v>
      </c>
      <c r="AP15">
        <v>5.0635368000000005</v>
      </c>
      <c r="AQ15">
        <v>20.524899999999999</v>
      </c>
      <c r="AR15">
        <v>1.9395072000000002</v>
      </c>
      <c r="AS15">
        <v>11.816236800000002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32.069137452526533</v>
      </c>
      <c r="BB15">
        <f t="shared" si="0"/>
        <v>954.67356751010436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4.8182641509433966</v>
      </c>
      <c r="K16">
        <v>160.79229682539682</v>
      </c>
      <c r="L16">
        <v>126.96695512723129</v>
      </c>
      <c r="M16">
        <v>31.89305773983374</v>
      </c>
      <c r="N16">
        <v>51.883204253084791</v>
      </c>
      <c r="O16">
        <v>73.289840942331793</v>
      </c>
      <c r="P16">
        <v>24.681468299950335</v>
      </c>
      <c r="Q16">
        <v>9.5863222748815176</v>
      </c>
      <c r="R16">
        <v>18.611548049731837</v>
      </c>
      <c r="S16">
        <v>11.587662397179789</v>
      </c>
      <c r="T16">
        <v>0</v>
      </c>
      <c r="U16">
        <v>51.762781743328496</v>
      </c>
      <c r="V16">
        <v>9.1042522432701904</v>
      </c>
      <c r="W16">
        <v>15.28026743315508</v>
      </c>
      <c r="X16">
        <v>64.785529602083443</v>
      </c>
      <c r="Y16">
        <v>0</v>
      </c>
      <c r="Z16">
        <v>2.8784289600000004</v>
      </c>
      <c r="AA16">
        <v>18.511436735999997</v>
      </c>
      <c r="AB16">
        <v>17.352844703999999</v>
      </c>
      <c r="AC16">
        <v>12.7643852736</v>
      </c>
      <c r="AD16">
        <v>16.071074640000003</v>
      </c>
      <c r="AE16">
        <v>21.7125353952</v>
      </c>
      <c r="AF16">
        <v>6.1515000000000013</v>
      </c>
      <c r="AG16">
        <v>27.0223224</v>
      </c>
      <c r="AH16">
        <v>67.1714676</v>
      </c>
      <c r="AI16">
        <v>6.1501175999999997</v>
      </c>
      <c r="AJ16">
        <v>0</v>
      </c>
      <c r="AK16">
        <v>22.128780000000003</v>
      </c>
      <c r="AL16">
        <v>59.209269999999997</v>
      </c>
      <c r="AM16">
        <v>2.3184297714285713</v>
      </c>
      <c r="AN16">
        <v>0</v>
      </c>
      <c r="AO16">
        <v>12.91248</v>
      </c>
      <c r="AP16">
        <v>5.0635368000000005</v>
      </c>
      <c r="AQ16">
        <v>20.524899999999999</v>
      </c>
      <c r="AR16">
        <v>11.637043200000001</v>
      </c>
      <c r="AS16">
        <v>11.816236800000002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32.384307372526536</v>
      </c>
      <c r="BB16">
        <f t="shared" si="0"/>
        <v>964.05593359010436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4.8182641509433966</v>
      </c>
      <c r="K17">
        <v>160.79229682539682</v>
      </c>
      <c r="L17">
        <v>126.96695512723129</v>
      </c>
      <c r="M17">
        <v>31.89305773983374</v>
      </c>
      <c r="N17">
        <v>51.883204253084791</v>
      </c>
      <c r="O17">
        <v>73.289840942331793</v>
      </c>
      <c r="P17">
        <v>24.681468299950335</v>
      </c>
      <c r="Q17">
        <v>9.5863222748815176</v>
      </c>
      <c r="R17">
        <v>18.611548049731837</v>
      </c>
      <c r="S17">
        <v>11.587662397179789</v>
      </c>
      <c r="T17">
        <v>0</v>
      </c>
      <c r="U17">
        <v>51.762781743328496</v>
      </c>
      <c r="V17">
        <v>9.1042522432701904</v>
      </c>
      <c r="W17">
        <v>15.28026743315508</v>
      </c>
      <c r="X17">
        <v>64.785529602083443</v>
      </c>
      <c r="Y17">
        <v>0</v>
      </c>
      <c r="Z17">
        <v>5.756857919999999</v>
      </c>
      <c r="AA17">
        <v>12.340957824000002</v>
      </c>
      <c r="AB17">
        <v>17.352844703999999</v>
      </c>
      <c r="AC17">
        <v>12.7643852736</v>
      </c>
      <c r="AD17">
        <v>16.071074640000003</v>
      </c>
      <c r="AE17">
        <v>21.7125353952</v>
      </c>
      <c r="AF17">
        <v>6.1515000000000013</v>
      </c>
      <c r="AG17">
        <v>27.0223224</v>
      </c>
      <c r="AH17">
        <v>67.1714676</v>
      </c>
      <c r="AI17">
        <v>6.1501175999999997</v>
      </c>
      <c r="AJ17">
        <v>0</v>
      </c>
      <c r="AK17">
        <v>22.128780000000003</v>
      </c>
      <c r="AL17">
        <v>59.209269999999997</v>
      </c>
      <c r="AM17">
        <v>2.3184297714285713</v>
      </c>
      <c r="AN17">
        <v>0</v>
      </c>
      <c r="AO17">
        <v>12.91248</v>
      </c>
      <c r="AP17">
        <v>5.0635368000000005</v>
      </c>
      <c r="AQ17">
        <v>0</v>
      </c>
      <c r="AR17">
        <v>19.395071999999999</v>
      </c>
      <c r="AS17">
        <v>11.816236800000002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31.862392303326533</v>
      </c>
      <c r="BB17">
        <f t="shared" si="0"/>
        <v>948.51892750730462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4.8182641509433966</v>
      </c>
      <c r="K18">
        <v>160.79229682539682</v>
      </c>
      <c r="L18">
        <v>126.96695512723129</v>
      </c>
      <c r="M18">
        <v>31.89305773983374</v>
      </c>
      <c r="N18">
        <v>51.883204253084791</v>
      </c>
      <c r="O18">
        <v>73.289840942331793</v>
      </c>
      <c r="P18">
        <v>24.681468299950335</v>
      </c>
      <c r="Q18">
        <v>9.5863222748815176</v>
      </c>
      <c r="R18">
        <v>18.611548049731837</v>
      </c>
      <c r="S18">
        <v>11.587662397179789</v>
      </c>
      <c r="T18">
        <v>0</v>
      </c>
      <c r="U18">
        <v>51.762781743328496</v>
      </c>
      <c r="V18">
        <v>9.1042522432701904</v>
      </c>
      <c r="W18">
        <v>15.28026743315508</v>
      </c>
      <c r="X18">
        <v>64.785529602083443</v>
      </c>
      <c r="Y18">
        <v>0</v>
      </c>
      <c r="Z18">
        <v>5.756857919999999</v>
      </c>
      <c r="AA18">
        <v>12.340957824000002</v>
      </c>
      <c r="AB18">
        <v>17.352844703999999</v>
      </c>
      <c r="AC18">
        <v>12.7643852736</v>
      </c>
      <c r="AD18">
        <v>16.071074640000003</v>
      </c>
      <c r="AE18">
        <v>21.7125353952</v>
      </c>
      <c r="AF18">
        <v>6.1515000000000013</v>
      </c>
      <c r="AG18">
        <v>27.0223224</v>
      </c>
      <c r="AH18">
        <v>67.1714676</v>
      </c>
      <c r="AI18">
        <v>6.1501175999999997</v>
      </c>
      <c r="AJ18">
        <v>0</v>
      </c>
      <c r="AK18">
        <v>22.128780000000003</v>
      </c>
      <c r="AL18">
        <v>59.209269999999997</v>
      </c>
      <c r="AM18">
        <v>2.3184297714285713</v>
      </c>
      <c r="AN18">
        <v>0</v>
      </c>
      <c r="AO18">
        <v>12.91248</v>
      </c>
      <c r="AP18">
        <v>5.0635368000000005</v>
      </c>
      <c r="AQ18">
        <v>0</v>
      </c>
      <c r="AR18">
        <v>19.395071999999999</v>
      </c>
      <c r="AS18">
        <v>13.588672320000001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31.919996457726533</v>
      </c>
      <c r="BB18">
        <f t="shared" si="0"/>
        <v>950.23375887290467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4.8182641509433966</v>
      </c>
      <c r="K19">
        <v>160.79229682539682</v>
      </c>
      <c r="L19">
        <v>126.96695512723129</v>
      </c>
      <c r="M19">
        <v>31.89305773983374</v>
      </c>
      <c r="N19">
        <v>51.883204253084791</v>
      </c>
      <c r="O19">
        <v>73.289840942331793</v>
      </c>
      <c r="P19">
        <v>24.681468299950335</v>
      </c>
      <c r="Q19">
        <v>9.5863222748815176</v>
      </c>
      <c r="R19">
        <v>18.611548049731837</v>
      </c>
      <c r="S19">
        <v>11.587662397179789</v>
      </c>
      <c r="T19">
        <v>0</v>
      </c>
      <c r="U19">
        <v>51.762781743328496</v>
      </c>
      <c r="V19">
        <v>9.1042522432701904</v>
      </c>
      <c r="W19">
        <v>15.28026743315508</v>
      </c>
      <c r="X19">
        <v>64.785529602083443</v>
      </c>
      <c r="Y19">
        <v>0</v>
      </c>
      <c r="Z19">
        <v>5.756857919999999</v>
      </c>
      <c r="AA19">
        <v>12.340957824000002</v>
      </c>
      <c r="AB19">
        <v>17.352844703999999</v>
      </c>
      <c r="AC19">
        <v>12.7643852736</v>
      </c>
      <c r="AD19">
        <v>16.071074640000003</v>
      </c>
      <c r="AE19">
        <v>21.7125353952</v>
      </c>
      <c r="AF19">
        <v>6.1515000000000013</v>
      </c>
      <c r="AG19">
        <v>27.0223224</v>
      </c>
      <c r="AH19">
        <v>67.1714676</v>
      </c>
      <c r="AI19">
        <v>6.1501175999999997</v>
      </c>
      <c r="AJ19">
        <v>0</v>
      </c>
      <c r="AK19">
        <v>22.128780000000003</v>
      </c>
      <c r="AL19">
        <v>59.209269999999997</v>
      </c>
      <c r="AM19">
        <v>2.3184297714285713</v>
      </c>
      <c r="AN19">
        <v>0</v>
      </c>
      <c r="AO19">
        <v>12.91248</v>
      </c>
      <c r="AP19">
        <v>5.0635368000000005</v>
      </c>
      <c r="AQ19">
        <v>0</v>
      </c>
      <c r="AR19">
        <v>19.395071999999999</v>
      </c>
      <c r="AS19">
        <v>13.588672320000001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31.919996457726533</v>
      </c>
      <c r="BB19">
        <f t="shared" si="0"/>
        <v>950.23375887290467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4.8182641509433966</v>
      </c>
      <c r="K20">
        <v>160.79229682539682</v>
      </c>
      <c r="L20">
        <v>126.96695512723129</v>
      </c>
      <c r="M20">
        <v>31.89305773983374</v>
      </c>
      <c r="N20">
        <v>51.883204253084791</v>
      </c>
      <c r="O20">
        <v>73.289840942331793</v>
      </c>
      <c r="P20">
        <v>24.681468299950335</v>
      </c>
      <c r="Q20">
        <v>9.5863222748815176</v>
      </c>
      <c r="R20">
        <v>18.611548049731837</v>
      </c>
      <c r="S20">
        <v>11.587662397179789</v>
      </c>
      <c r="T20">
        <v>0</v>
      </c>
      <c r="U20">
        <v>51.762781743328496</v>
      </c>
      <c r="V20">
        <v>9.1042522432701904</v>
      </c>
      <c r="W20">
        <v>15.28026743315508</v>
      </c>
      <c r="X20">
        <v>64.785529602083443</v>
      </c>
      <c r="Y20">
        <v>0</v>
      </c>
      <c r="Z20">
        <v>5.756857919999999</v>
      </c>
      <c r="AA20">
        <v>12.340957824000002</v>
      </c>
      <c r="AB20">
        <v>17.352844703999999</v>
      </c>
      <c r="AC20">
        <v>12.7643852736</v>
      </c>
      <c r="AD20">
        <v>16.071074640000003</v>
      </c>
      <c r="AE20">
        <v>21.7125353952</v>
      </c>
      <c r="AF20">
        <v>6.1515000000000013</v>
      </c>
      <c r="AG20">
        <v>27.0223224</v>
      </c>
      <c r="AH20">
        <v>67.1714676</v>
      </c>
      <c r="AI20">
        <v>6.1501175999999997</v>
      </c>
      <c r="AJ20">
        <v>0</v>
      </c>
      <c r="AK20">
        <v>22.128780000000003</v>
      </c>
      <c r="AL20">
        <v>59.209269999999997</v>
      </c>
      <c r="AM20">
        <v>2.3184297714285713</v>
      </c>
      <c r="AN20">
        <v>0</v>
      </c>
      <c r="AO20">
        <v>12.91248</v>
      </c>
      <c r="AP20">
        <v>5.0635368000000005</v>
      </c>
      <c r="AQ20">
        <v>0</v>
      </c>
      <c r="AR20">
        <v>19.395071999999999</v>
      </c>
      <c r="AS20">
        <v>13.588672320000001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31.919996457726533</v>
      </c>
      <c r="BB20">
        <f t="shared" si="0"/>
        <v>950.23375887290467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4.8182641509433966</v>
      </c>
      <c r="K21">
        <v>160.79229682539682</v>
      </c>
      <c r="L21">
        <v>126.96695512723129</v>
      </c>
      <c r="M21">
        <v>31.89305773983374</v>
      </c>
      <c r="N21">
        <v>51.883204253084791</v>
      </c>
      <c r="O21">
        <v>73.289840942331793</v>
      </c>
      <c r="P21">
        <v>24.681468299950335</v>
      </c>
      <c r="Q21">
        <v>9.5863222748815176</v>
      </c>
      <c r="R21">
        <v>18.611548049731837</v>
      </c>
      <c r="S21">
        <v>11.587662397179789</v>
      </c>
      <c r="T21">
        <v>0</v>
      </c>
      <c r="U21">
        <v>51.762781743328496</v>
      </c>
      <c r="V21">
        <v>9.1042522432701904</v>
      </c>
      <c r="W21">
        <v>15.28026743315508</v>
      </c>
      <c r="X21">
        <v>64.785529602083443</v>
      </c>
      <c r="Y21">
        <v>0</v>
      </c>
      <c r="Z21">
        <v>5.756857919999999</v>
      </c>
      <c r="AA21">
        <v>12.340957824000002</v>
      </c>
      <c r="AB21">
        <v>17.352844703999999</v>
      </c>
      <c r="AC21">
        <v>12.7643852736</v>
      </c>
      <c r="AD21">
        <v>16.071074640000003</v>
      </c>
      <c r="AE21">
        <v>21.7125353952</v>
      </c>
      <c r="AF21">
        <v>6.1515000000000013</v>
      </c>
      <c r="AG21">
        <v>27.0223224</v>
      </c>
      <c r="AH21">
        <v>67.1714676</v>
      </c>
      <c r="AI21">
        <v>6.1501175999999997</v>
      </c>
      <c r="AJ21">
        <v>0</v>
      </c>
      <c r="AK21">
        <v>22.128780000000003</v>
      </c>
      <c r="AL21">
        <v>59.209269999999997</v>
      </c>
      <c r="AM21">
        <v>2.3184297714285713</v>
      </c>
      <c r="AN21">
        <v>0</v>
      </c>
      <c r="AO21">
        <v>12.91248</v>
      </c>
      <c r="AP21">
        <v>5.0635368000000005</v>
      </c>
      <c r="AQ21">
        <v>0</v>
      </c>
      <c r="AR21">
        <v>19.395071999999999</v>
      </c>
      <c r="AS21">
        <v>13.588672320000001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31.919996457726533</v>
      </c>
      <c r="BB21">
        <f t="shared" si="0"/>
        <v>950.23375887290467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4.8182641509433966</v>
      </c>
      <c r="K22">
        <v>160.79229682539682</v>
      </c>
      <c r="L22">
        <v>126.96695512723129</v>
      </c>
      <c r="M22">
        <v>31.89305773983374</v>
      </c>
      <c r="N22">
        <v>51.883204253084791</v>
      </c>
      <c r="O22">
        <v>73.289840942331793</v>
      </c>
      <c r="P22">
        <v>24.681468299950335</v>
      </c>
      <c r="Q22">
        <v>9.5863222748815176</v>
      </c>
      <c r="R22">
        <v>18.611548049731837</v>
      </c>
      <c r="S22">
        <v>11.587662397179789</v>
      </c>
      <c r="T22">
        <v>0</v>
      </c>
      <c r="U22">
        <v>51.762781743328496</v>
      </c>
      <c r="V22">
        <v>9.1042522432701904</v>
      </c>
      <c r="W22">
        <v>15.28026743315508</v>
      </c>
      <c r="X22">
        <v>64.785529602083443</v>
      </c>
      <c r="Y22">
        <v>0</v>
      </c>
      <c r="Z22">
        <v>5.756857919999999</v>
      </c>
      <c r="AA22">
        <v>12.340957824000002</v>
      </c>
      <c r="AB22">
        <v>17.352844703999999</v>
      </c>
      <c r="AC22">
        <v>12.7643852736</v>
      </c>
      <c r="AD22">
        <v>16.071074640000003</v>
      </c>
      <c r="AE22">
        <v>21.7125353952</v>
      </c>
      <c r="AF22">
        <v>6.1515000000000013</v>
      </c>
      <c r="AG22">
        <v>27.0223224</v>
      </c>
      <c r="AH22">
        <v>67.1714676</v>
      </c>
      <c r="AI22">
        <v>1.3977540000000002</v>
      </c>
      <c r="AJ22">
        <v>0</v>
      </c>
      <c r="AK22">
        <v>22.128780000000003</v>
      </c>
      <c r="AL22">
        <v>59.209269999999997</v>
      </c>
      <c r="AM22">
        <v>2.3184297714285713</v>
      </c>
      <c r="AN22">
        <v>0</v>
      </c>
      <c r="AO22">
        <v>12.91248</v>
      </c>
      <c r="AP22">
        <v>5.0635368000000005</v>
      </c>
      <c r="AQ22">
        <v>0</v>
      </c>
      <c r="AR22">
        <v>19.395071999999999</v>
      </c>
      <c r="AS22">
        <v>13.588672320000001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31.765544311326529</v>
      </c>
      <c r="BB22">
        <f t="shared" si="0"/>
        <v>945.63584741930458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4.8182641509433966</v>
      </c>
      <c r="K23">
        <v>160.79229682539682</v>
      </c>
      <c r="L23">
        <v>126.96695512723129</v>
      </c>
      <c r="M23">
        <v>31.89305773983374</v>
      </c>
      <c r="N23">
        <v>51.883204253084791</v>
      </c>
      <c r="O23">
        <v>73.289840942331793</v>
      </c>
      <c r="P23">
        <v>24.681468299950335</v>
      </c>
      <c r="Q23">
        <v>9.5863222748815176</v>
      </c>
      <c r="R23">
        <v>18.611548049731837</v>
      </c>
      <c r="S23">
        <v>11.587662397179789</v>
      </c>
      <c r="T23">
        <v>0</v>
      </c>
      <c r="U23">
        <v>51.762781743328496</v>
      </c>
      <c r="V23">
        <v>9.1042522432701904</v>
      </c>
      <c r="W23">
        <v>15.28026743315508</v>
      </c>
      <c r="X23">
        <v>64.785529602083443</v>
      </c>
      <c r="Y23">
        <v>0</v>
      </c>
      <c r="Z23">
        <v>5.756857919999999</v>
      </c>
      <c r="AA23">
        <v>12.340957824000002</v>
      </c>
      <c r="AB23">
        <v>17.352844703999999</v>
      </c>
      <c r="AC23">
        <v>12.7643852736</v>
      </c>
      <c r="AD23">
        <v>16.071074640000003</v>
      </c>
      <c r="AE23">
        <v>21.7125353952</v>
      </c>
      <c r="AF23">
        <v>6.1515000000000013</v>
      </c>
      <c r="AG23">
        <v>27.0223224</v>
      </c>
      <c r="AH23">
        <v>67.1714676</v>
      </c>
      <c r="AI23">
        <v>1.3977540000000002</v>
      </c>
      <c r="AJ23">
        <v>0</v>
      </c>
      <c r="AK23">
        <v>22.128780000000003</v>
      </c>
      <c r="AL23">
        <v>59.209269999999997</v>
      </c>
      <c r="AM23">
        <v>2.3184297714285713</v>
      </c>
      <c r="AN23">
        <v>0</v>
      </c>
      <c r="AO23">
        <v>12.91248</v>
      </c>
      <c r="AP23">
        <v>5.0635368000000005</v>
      </c>
      <c r="AQ23">
        <v>0</v>
      </c>
      <c r="AR23">
        <v>19.395071999999999</v>
      </c>
      <c r="AS23">
        <v>13.588672320000001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31.765544311326529</v>
      </c>
      <c r="BB23">
        <f t="shared" si="0"/>
        <v>945.63584741930458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4.8182641509433966</v>
      </c>
      <c r="K24">
        <v>160.79229682539682</v>
      </c>
      <c r="L24">
        <v>126.96695512723129</v>
      </c>
      <c r="M24">
        <v>31.89305773983374</v>
      </c>
      <c r="N24">
        <v>51.883204253084791</v>
      </c>
      <c r="O24">
        <v>73.289840942331793</v>
      </c>
      <c r="P24">
        <v>24.681468299950335</v>
      </c>
      <c r="Q24">
        <v>9.5863222748815176</v>
      </c>
      <c r="R24">
        <v>18.611548049731837</v>
      </c>
      <c r="S24">
        <v>11.587662397179789</v>
      </c>
      <c r="T24">
        <v>0</v>
      </c>
      <c r="U24">
        <v>51.762781743328496</v>
      </c>
      <c r="V24">
        <v>9.1042522432701904</v>
      </c>
      <c r="W24">
        <v>15.28026743315508</v>
      </c>
      <c r="X24">
        <v>64.785529602083443</v>
      </c>
      <c r="Y24">
        <v>0</v>
      </c>
      <c r="Z24">
        <v>5.756857919999999</v>
      </c>
      <c r="AA24">
        <v>18.511436735999997</v>
      </c>
      <c r="AB24">
        <v>17.352844703999999</v>
      </c>
      <c r="AC24">
        <v>12.7643852736</v>
      </c>
      <c r="AD24">
        <v>16.071074640000003</v>
      </c>
      <c r="AE24">
        <v>21.7125353952</v>
      </c>
      <c r="AF24">
        <v>6.1515000000000013</v>
      </c>
      <c r="AG24">
        <v>27.0223224</v>
      </c>
      <c r="AH24">
        <v>67.1714676</v>
      </c>
      <c r="AI24">
        <v>2.7955080000000003</v>
      </c>
      <c r="AJ24">
        <v>0</v>
      </c>
      <c r="AK24">
        <v>22.128780000000003</v>
      </c>
      <c r="AL24">
        <v>59.209269999999997</v>
      </c>
      <c r="AM24">
        <v>2.3184297714285713</v>
      </c>
      <c r="AN24">
        <v>0</v>
      </c>
      <c r="AO24">
        <v>12.91248</v>
      </c>
      <c r="AP24">
        <v>5.0635368000000005</v>
      </c>
      <c r="AQ24">
        <v>0</v>
      </c>
      <c r="AR24">
        <v>19.395071999999999</v>
      </c>
      <c r="AS24">
        <v>13.588672320000001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32.011512122526526</v>
      </c>
      <c r="BB24">
        <f t="shared" si="0"/>
        <v>952.95811252010458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4.8182641509433966</v>
      </c>
      <c r="K25">
        <v>160.79229682539682</v>
      </c>
      <c r="L25">
        <v>126.96695512723129</v>
      </c>
      <c r="M25">
        <v>31.89305773983374</v>
      </c>
      <c r="N25">
        <v>51.883204253084791</v>
      </c>
      <c r="O25">
        <v>73.289840942331793</v>
      </c>
      <c r="P25">
        <v>24.681468299950335</v>
      </c>
      <c r="Q25">
        <v>9.5863222748815176</v>
      </c>
      <c r="R25">
        <v>18.611548049731837</v>
      </c>
      <c r="S25">
        <v>11.587662397179789</v>
      </c>
      <c r="T25">
        <v>0</v>
      </c>
      <c r="U25">
        <v>51.762781743328496</v>
      </c>
      <c r="V25">
        <v>9.1042522432701904</v>
      </c>
      <c r="W25">
        <v>15.28026743315508</v>
      </c>
      <c r="X25">
        <v>64.785529602083443</v>
      </c>
      <c r="Y25">
        <v>0</v>
      </c>
      <c r="Z25">
        <v>8.6352868799999989</v>
      </c>
      <c r="AA25">
        <v>18.511436735999997</v>
      </c>
      <c r="AB25">
        <v>17.352844703999999</v>
      </c>
      <c r="AC25">
        <v>12.7643852736</v>
      </c>
      <c r="AD25">
        <v>16.071074640000003</v>
      </c>
      <c r="AE25">
        <v>21.7125353952</v>
      </c>
      <c r="AF25">
        <v>6.1515000000000013</v>
      </c>
      <c r="AG25">
        <v>27.0223224</v>
      </c>
      <c r="AH25">
        <v>67.1714676</v>
      </c>
      <c r="AI25">
        <v>4.4728127999999998</v>
      </c>
      <c r="AJ25">
        <v>0</v>
      </c>
      <c r="AK25">
        <v>22.128780000000003</v>
      </c>
      <c r="AL25">
        <v>59.209269999999997</v>
      </c>
      <c r="AM25">
        <v>2.3184297714285713</v>
      </c>
      <c r="AN25">
        <v>0</v>
      </c>
      <c r="AO25">
        <v>12.91248</v>
      </c>
      <c r="AP25">
        <v>5.0635368000000005</v>
      </c>
      <c r="AQ25">
        <v>0</v>
      </c>
      <c r="AR25">
        <v>19.395071999999999</v>
      </c>
      <c r="AS25">
        <v>13.588672320000001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32.159573908926525</v>
      </c>
      <c r="BB25">
        <f t="shared" si="0"/>
        <v>957.3657844937045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4.8182641509433966</v>
      </c>
      <c r="K26">
        <v>160.79229682539682</v>
      </c>
      <c r="L26">
        <v>126.96695512723129</v>
      </c>
      <c r="M26">
        <v>31.89305773983374</v>
      </c>
      <c r="N26">
        <v>51.883204253084791</v>
      </c>
      <c r="O26">
        <v>73.289840942331793</v>
      </c>
      <c r="P26">
        <v>24.681468299950335</v>
      </c>
      <c r="Q26">
        <v>9.5863222748815176</v>
      </c>
      <c r="R26">
        <v>18.611548049731837</v>
      </c>
      <c r="S26">
        <v>11.587662397179789</v>
      </c>
      <c r="T26">
        <v>0</v>
      </c>
      <c r="U26">
        <v>51.762781743328496</v>
      </c>
      <c r="V26">
        <v>9.1042522432701904</v>
      </c>
      <c r="W26">
        <v>15.28026743315508</v>
      </c>
      <c r="X26">
        <v>64.785529602083443</v>
      </c>
      <c r="Y26">
        <v>0</v>
      </c>
      <c r="Z26">
        <v>8.6352868799999989</v>
      </c>
      <c r="AA26">
        <v>18.511436735999997</v>
      </c>
      <c r="AB26">
        <v>17.352844703999999</v>
      </c>
      <c r="AC26">
        <v>12.7643852736</v>
      </c>
      <c r="AD26">
        <v>16.071074640000003</v>
      </c>
      <c r="AE26">
        <v>21.7125353952</v>
      </c>
      <c r="AF26">
        <v>6.1515000000000013</v>
      </c>
      <c r="AG26">
        <v>27.0223224</v>
      </c>
      <c r="AH26">
        <v>67.1714676</v>
      </c>
      <c r="AI26">
        <v>4.4728127999999998</v>
      </c>
      <c r="AJ26">
        <v>0</v>
      </c>
      <c r="AK26">
        <v>22.128780000000003</v>
      </c>
      <c r="AL26">
        <v>59.209269999999997</v>
      </c>
      <c r="AM26">
        <v>2.3184297714285713</v>
      </c>
      <c r="AN26">
        <v>0</v>
      </c>
      <c r="AO26">
        <v>12.91248</v>
      </c>
      <c r="AP26">
        <v>5.0635368000000005</v>
      </c>
      <c r="AQ26">
        <v>0</v>
      </c>
      <c r="AR26">
        <v>19.395071999999999</v>
      </c>
      <c r="AS26">
        <v>13.588672320000001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32.159573908926525</v>
      </c>
      <c r="BB26">
        <f t="shared" si="0"/>
        <v>957.3657844937045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4.8182641509433966</v>
      </c>
      <c r="K27">
        <v>160.79229682539682</v>
      </c>
      <c r="L27">
        <v>126.96695512723129</v>
      </c>
      <c r="M27">
        <v>31.89305773983374</v>
      </c>
      <c r="N27">
        <v>51.883204253084791</v>
      </c>
      <c r="O27">
        <v>73.289840942331793</v>
      </c>
      <c r="P27">
        <v>24.681468299950335</v>
      </c>
      <c r="Q27">
        <v>9.5863222748815176</v>
      </c>
      <c r="R27">
        <v>18.611548049731837</v>
      </c>
      <c r="S27">
        <v>11.587662397179789</v>
      </c>
      <c r="T27">
        <v>0</v>
      </c>
      <c r="U27">
        <v>51.762781743328496</v>
      </c>
      <c r="V27">
        <v>9.1042522432701904</v>
      </c>
      <c r="W27">
        <v>15.28026743315508</v>
      </c>
      <c r="X27">
        <v>64.785529602083443</v>
      </c>
      <c r="Y27">
        <v>0</v>
      </c>
      <c r="Z27">
        <v>5.756857919999999</v>
      </c>
      <c r="AA27">
        <v>18.511436735999997</v>
      </c>
      <c r="AB27">
        <v>17.352844703999999</v>
      </c>
      <c r="AC27">
        <v>12.7643852736</v>
      </c>
      <c r="AD27">
        <v>16.071074640000003</v>
      </c>
      <c r="AE27">
        <v>21.7125353952</v>
      </c>
      <c r="AF27">
        <v>6.1515000000000013</v>
      </c>
      <c r="AG27">
        <v>27.0223224</v>
      </c>
      <c r="AH27">
        <v>67.1714676</v>
      </c>
      <c r="AI27">
        <v>6.7092191999999988</v>
      </c>
      <c r="AJ27">
        <v>0</v>
      </c>
      <c r="AK27">
        <v>22.128780000000003</v>
      </c>
      <c r="AL27">
        <v>59.209269999999997</v>
      </c>
      <c r="AM27">
        <v>2.3184297714285713</v>
      </c>
      <c r="AN27">
        <v>0</v>
      </c>
      <c r="AO27">
        <v>12.91248</v>
      </c>
      <c r="AP27">
        <v>5.0635368000000005</v>
      </c>
      <c r="AQ27">
        <v>0</v>
      </c>
      <c r="AR27">
        <v>19.395071999999999</v>
      </c>
      <c r="AS27">
        <v>14.179484160000001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32.157909340926523</v>
      </c>
      <c r="BB27">
        <f t="shared" si="0"/>
        <v>957.31623834170455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4.8182641509433966</v>
      </c>
      <c r="K28">
        <v>160.79229682539682</v>
      </c>
      <c r="L28">
        <v>126.96695512723129</v>
      </c>
      <c r="M28">
        <v>31.89305773983374</v>
      </c>
      <c r="N28">
        <v>51.883204253084791</v>
      </c>
      <c r="O28">
        <v>73.289840942331793</v>
      </c>
      <c r="P28">
        <v>24.681468299950335</v>
      </c>
      <c r="Q28">
        <v>9.5863222748815176</v>
      </c>
      <c r="R28">
        <v>18.611548049731837</v>
      </c>
      <c r="S28">
        <v>11.587662397179789</v>
      </c>
      <c r="T28">
        <v>0</v>
      </c>
      <c r="U28">
        <v>51.762781743328496</v>
      </c>
      <c r="V28">
        <v>9.1042522432701904</v>
      </c>
      <c r="W28">
        <v>15.28026743315508</v>
      </c>
      <c r="X28">
        <v>64.785529602083443</v>
      </c>
      <c r="Y28">
        <v>0</v>
      </c>
      <c r="Z28">
        <v>5.756857919999999</v>
      </c>
      <c r="AA28">
        <v>18.511436735999997</v>
      </c>
      <c r="AB28">
        <v>17.352844703999999</v>
      </c>
      <c r="AC28">
        <v>12.7643852736</v>
      </c>
      <c r="AD28">
        <v>16.071074640000003</v>
      </c>
      <c r="AE28">
        <v>21.7125353952</v>
      </c>
      <c r="AF28">
        <v>6.1515000000000013</v>
      </c>
      <c r="AG28">
        <v>27.0223224</v>
      </c>
      <c r="AH28">
        <v>67.1714676</v>
      </c>
      <c r="AI28">
        <v>29.073283200000002</v>
      </c>
      <c r="AJ28">
        <v>0</v>
      </c>
      <c r="AK28">
        <v>22.128780000000003</v>
      </c>
      <c r="AL28">
        <v>59.209269999999997</v>
      </c>
      <c r="AM28">
        <v>2.3184297714285713</v>
      </c>
      <c r="AN28">
        <v>0</v>
      </c>
      <c r="AO28">
        <v>12.91248</v>
      </c>
      <c r="AP28">
        <v>5.0635368000000005</v>
      </c>
      <c r="AQ28">
        <v>0</v>
      </c>
      <c r="AR28">
        <v>19.395071999999999</v>
      </c>
      <c r="AS28">
        <v>14.179484160000001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32.884741420926524</v>
      </c>
      <c r="BB28">
        <f t="shared" si="0"/>
        <v>978.95347026170452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4.8182641509433966</v>
      </c>
      <c r="K29">
        <v>160.79229682539682</v>
      </c>
      <c r="L29">
        <v>126.96695512723129</v>
      </c>
      <c r="M29">
        <v>31.89305773983374</v>
      </c>
      <c r="N29">
        <v>51.883204253084791</v>
      </c>
      <c r="O29">
        <v>73.289840942331793</v>
      </c>
      <c r="P29">
        <v>24.681468299950335</v>
      </c>
      <c r="Q29">
        <v>9.5863222748815176</v>
      </c>
      <c r="R29">
        <v>18.611548049731837</v>
      </c>
      <c r="S29">
        <v>11.587662397179789</v>
      </c>
      <c r="T29">
        <v>0</v>
      </c>
      <c r="U29">
        <v>51.762781743328496</v>
      </c>
      <c r="V29">
        <v>9.1042522432701904</v>
      </c>
      <c r="W29">
        <v>15.28026743315508</v>
      </c>
      <c r="X29">
        <v>64.785529602083443</v>
      </c>
      <c r="Y29">
        <v>0</v>
      </c>
      <c r="Z29">
        <v>2.8784289600000004</v>
      </c>
      <c r="AA29">
        <v>18.511436735999997</v>
      </c>
      <c r="AB29">
        <v>17.352844703999999</v>
      </c>
      <c r="AC29">
        <v>12.7643852736</v>
      </c>
      <c r="AD29">
        <v>16.071074640000003</v>
      </c>
      <c r="AE29">
        <v>21.7125353952</v>
      </c>
      <c r="AF29">
        <v>6.1515000000000013</v>
      </c>
      <c r="AG29">
        <v>27.0223224</v>
      </c>
      <c r="AH29">
        <v>67.1714676</v>
      </c>
      <c r="AI29">
        <v>29.073283200000002</v>
      </c>
      <c r="AJ29">
        <v>0</v>
      </c>
      <c r="AK29">
        <v>22.128780000000003</v>
      </c>
      <c r="AL29">
        <v>62.416799999999988</v>
      </c>
      <c r="AM29">
        <v>2.3184297714285713</v>
      </c>
      <c r="AN29">
        <v>0</v>
      </c>
      <c r="AO29">
        <v>12.91248</v>
      </c>
      <c r="AP29">
        <v>5.0635368000000005</v>
      </c>
      <c r="AQ29">
        <v>0</v>
      </c>
      <c r="AR29">
        <v>19.395071999999999</v>
      </c>
      <c r="AS29">
        <v>14.179484160000001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32.895436612105875</v>
      </c>
      <c r="BB29">
        <f t="shared" si="0"/>
        <v>979.27187611052511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4.8182641509433966</v>
      </c>
      <c r="K30">
        <v>160.79229682539682</v>
      </c>
      <c r="L30">
        <v>126.96695512723129</v>
      </c>
      <c r="M30">
        <v>31.89305773983374</v>
      </c>
      <c r="N30">
        <v>51.883204253084791</v>
      </c>
      <c r="O30">
        <v>73.289840942331793</v>
      </c>
      <c r="P30">
        <v>24.681468299950335</v>
      </c>
      <c r="Q30">
        <v>9.5863222748815176</v>
      </c>
      <c r="R30">
        <v>18.611548049731837</v>
      </c>
      <c r="S30">
        <v>11.587662397179789</v>
      </c>
      <c r="T30">
        <v>0</v>
      </c>
      <c r="U30">
        <v>51.762781743328496</v>
      </c>
      <c r="V30">
        <v>9.1042522432701904</v>
      </c>
      <c r="W30">
        <v>15.28026743315508</v>
      </c>
      <c r="X30">
        <v>64.785529602083443</v>
      </c>
      <c r="Y30">
        <v>0</v>
      </c>
      <c r="Z30">
        <v>2.8784289600000004</v>
      </c>
      <c r="AA30">
        <v>18.511436735999997</v>
      </c>
      <c r="AB30">
        <v>17.352844703999999</v>
      </c>
      <c r="AC30">
        <v>12.7643852736</v>
      </c>
      <c r="AD30">
        <v>16.071074640000003</v>
      </c>
      <c r="AE30">
        <v>21.7125353952</v>
      </c>
      <c r="AF30">
        <v>6.1515000000000013</v>
      </c>
      <c r="AG30">
        <v>27.0223224</v>
      </c>
      <c r="AH30">
        <v>67.1714676</v>
      </c>
      <c r="AI30">
        <v>29.073283200000002</v>
      </c>
      <c r="AJ30">
        <v>0</v>
      </c>
      <c r="AK30">
        <v>22.128780000000003</v>
      </c>
      <c r="AL30">
        <v>62.416799999999988</v>
      </c>
      <c r="AM30">
        <v>2.3184297714285713</v>
      </c>
      <c r="AN30">
        <v>0</v>
      </c>
      <c r="AO30">
        <v>12.91248</v>
      </c>
      <c r="AP30">
        <v>5.0635368000000005</v>
      </c>
      <c r="AQ30">
        <v>0</v>
      </c>
      <c r="AR30">
        <v>19.395071999999999</v>
      </c>
      <c r="AS30">
        <v>14.179484160000001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32.895436612105875</v>
      </c>
      <c r="BB30">
        <f t="shared" si="0"/>
        <v>979.27187611052511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4.8182641509433966</v>
      </c>
      <c r="K31">
        <v>160.79229682539682</v>
      </c>
      <c r="L31">
        <v>126.96695512723129</v>
      </c>
      <c r="M31">
        <v>31.89305773983374</v>
      </c>
      <c r="N31">
        <v>51.883204253084791</v>
      </c>
      <c r="O31">
        <v>73.289840942331793</v>
      </c>
      <c r="P31">
        <v>24.681468299950335</v>
      </c>
      <c r="Q31">
        <v>9.5863222748815176</v>
      </c>
      <c r="R31">
        <v>18.611548049731837</v>
      </c>
      <c r="S31">
        <v>11.587662397179789</v>
      </c>
      <c r="T31">
        <v>0</v>
      </c>
      <c r="U31">
        <v>51.762781743328496</v>
      </c>
      <c r="V31">
        <v>9.1042522432701904</v>
      </c>
      <c r="W31">
        <v>15.28026743315508</v>
      </c>
      <c r="X31">
        <v>64.785529602083443</v>
      </c>
      <c r="Y31">
        <v>0</v>
      </c>
      <c r="Z31">
        <v>2.8784289600000004</v>
      </c>
      <c r="AA31">
        <v>12.340957824000002</v>
      </c>
      <c r="AB31">
        <v>17.352844703999999</v>
      </c>
      <c r="AC31">
        <v>12.7643852736</v>
      </c>
      <c r="AD31">
        <v>16.071074640000003</v>
      </c>
      <c r="AE31">
        <v>21.7125353952</v>
      </c>
      <c r="AF31">
        <v>6.1515000000000013</v>
      </c>
      <c r="AG31">
        <v>27.0223224</v>
      </c>
      <c r="AH31">
        <v>67.1714676</v>
      </c>
      <c r="AI31">
        <v>29.073283200000002</v>
      </c>
      <c r="AJ31">
        <v>0</v>
      </c>
      <c r="AK31">
        <v>22.128780000000003</v>
      </c>
      <c r="AL31">
        <v>62.416799999999988</v>
      </c>
      <c r="AM31">
        <v>2.3184297714285713</v>
      </c>
      <c r="AN31">
        <v>0</v>
      </c>
      <c r="AO31">
        <v>12.91248</v>
      </c>
      <c r="AP31">
        <v>5.0635368000000005</v>
      </c>
      <c r="AQ31">
        <v>0</v>
      </c>
      <c r="AR31">
        <v>19.395071999999999</v>
      </c>
      <c r="AS31">
        <v>14.179484160000001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32.694895696105874</v>
      </c>
      <c r="BB31">
        <f t="shared" si="0"/>
        <v>973.30193811452523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4.8182641509433966</v>
      </c>
      <c r="K32">
        <v>160.79229682539682</v>
      </c>
      <c r="L32">
        <v>126.96695512723129</v>
      </c>
      <c r="M32">
        <v>31.89305773983374</v>
      </c>
      <c r="N32">
        <v>51.883204253084791</v>
      </c>
      <c r="O32">
        <v>73.289840942331793</v>
      </c>
      <c r="P32">
        <v>24.681468299950335</v>
      </c>
      <c r="Q32">
        <v>9.5863222748815176</v>
      </c>
      <c r="R32">
        <v>18.611548049731837</v>
      </c>
      <c r="S32">
        <v>11.587662397179789</v>
      </c>
      <c r="T32">
        <v>0</v>
      </c>
      <c r="U32">
        <v>51.762781743328496</v>
      </c>
      <c r="V32">
        <v>9.1042522432701904</v>
      </c>
      <c r="W32">
        <v>15.28026743315508</v>
      </c>
      <c r="X32">
        <v>64.785529602083443</v>
      </c>
      <c r="Y32">
        <v>0</v>
      </c>
      <c r="Z32">
        <v>2.8784289600000004</v>
      </c>
      <c r="AA32">
        <v>12.340957824000002</v>
      </c>
      <c r="AB32">
        <v>17.352844703999999</v>
      </c>
      <c r="AC32">
        <v>12.7643852736</v>
      </c>
      <c r="AD32">
        <v>16.071074640000003</v>
      </c>
      <c r="AE32">
        <v>21.7125353952</v>
      </c>
      <c r="AF32">
        <v>6.1515000000000013</v>
      </c>
      <c r="AG32">
        <v>27.0223224</v>
      </c>
      <c r="AH32">
        <v>67.1714676</v>
      </c>
      <c r="AI32">
        <v>29.073283200000002</v>
      </c>
      <c r="AJ32">
        <v>0</v>
      </c>
      <c r="AK32">
        <v>22.128780000000003</v>
      </c>
      <c r="AL32">
        <v>62.416799999999988</v>
      </c>
      <c r="AM32">
        <v>2.3184297714285713</v>
      </c>
      <c r="AN32">
        <v>0</v>
      </c>
      <c r="AO32">
        <v>12.91248</v>
      </c>
      <c r="AP32">
        <v>5.0635368000000005</v>
      </c>
      <c r="AQ32">
        <v>0</v>
      </c>
      <c r="AR32">
        <v>19.395071999999999</v>
      </c>
      <c r="AS32">
        <v>14.179484160000001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32.694895696105874</v>
      </c>
      <c r="BB32">
        <f t="shared" si="0"/>
        <v>973.30193811452523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4.8182641509433966</v>
      </c>
      <c r="K33">
        <v>160.79229682539682</v>
      </c>
      <c r="L33">
        <v>126.96671811217466</v>
      </c>
      <c r="M33">
        <v>31.89305773983374</v>
      </c>
      <c r="N33">
        <v>51.883204253084791</v>
      </c>
      <c r="O33">
        <v>73.289840942331793</v>
      </c>
      <c r="P33">
        <v>24.681468299950335</v>
      </c>
      <c r="Q33">
        <v>9.5863222748815176</v>
      </c>
      <c r="R33">
        <v>18.611548049731837</v>
      </c>
      <c r="S33">
        <v>11.587662397179789</v>
      </c>
      <c r="T33">
        <v>0</v>
      </c>
      <c r="U33">
        <v>51.762781743328496</v>
      </c>
      <c r="V33">
        <v>9.1042522432701904</v>
      </c>
      <c r="W33">
        <v>15.28026743315508</v>
      </c>
      <c r="X33">
        <v>64.785529602083443</v>
      </c>
      <c r="Y33">
        <v>0</v>
      </c>
      <c r="Z33">
        <v>5.756857919999999</v>
      </c>
      <c r="AA33">
        <v>12.340957824000002</v>
      </c>
      <c r="AB33">
        <v>17.352844703999999</v>
      </c>
      <c r="AC33">
        <v>12.7643852736</v>
      </c>
      <c r="AD33">
        <v>16.071074640000003</v>
      </c>
      <c r="AE33">
        <v>21.7125353952</v>
      </c>
      <c r="AF33">
        <v>6.1515000000000013</v>
      </c>
      <c r="AG33">
        <v>27.0223224</v>
      </c>
      <c r="AH33">
        <v>67.1714676</v>
      </c>
      <c r="AI33">
        <v>29.073283200000002</v>
      </c>
      <c r="AJ33">
        <v>0</v>
      </c>
      <c r="AK33">
        <v>22.128780000000003</v>
      </c>
      <c r="AL33">
        <v>62.416799999999988</v>
      </c>
      <c r="AM33">
        <v>2.3184297714285713</v>
      </c>
      <c r="AN33">
        <v>0</v>
      </c>
      <c r="AO33">
        <v>12.654230400000003</v>
      </c>
      <c r="AP33">
        <v>5.0635368000000005</v>
      </c>
      <c r="AQ33">
        <v>0</v>
      </c>
      <c r="AR33">
        <v>19.395071999999999</v>
      </c>
      <c r="AS33">
        <v>14.179484160000001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32.780044040776041</v>
      </c>
      <c r="BB33">
        <f t="shared" si="0"/>
        <v>975.83673211479845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4.8182641509433966</v>
      </c>
      <c r="K34">
        <v>160.79229682539682</v>
      </c>
      <c r="L34">
        <v>126.96671811217466</v>
      </c>
      <c r="M34">
        <v>31.89305773983374</v>
      </c>
      <c r="N34">
        <v>51.883204253084791</v>
      </c>
      <c r="O34">
        <v>73.289840942331793</v>
      </c>
      <c r="P34">
        <v>24.681468299950335</v>
      </c>
      <c r="Q34">
        <v>9.5863222748815176</v>
      </c>
      <c r="R34">
        <v>18.611548049731837</v>
      </c>
      <c r="S34">
        <v>11.587662397179789</v>
      </c>
      <c r="T34">
        <v>0</v>
      </c>
      <c r="U34">
        <v>51.762781743328496</v>
      </c>
      <c r="V34">
        <v>9.1042522432701904</v>
      </c>
      <c r="W34">
        <v>15.28026743315508</v>
      </c>
      <c r="X34">
        <v>64.785529602083443</v>
      </c>
      <c r="Y34">
        <v>0</v>
      </c>
      <c r="Z34">
        <v>5.756857919999999</v>
      </c>
      <c r="AA34">
        <v>12.340957824000002</v>
      </c>
      <c r="AB34">
        <v>17.352844703999999</v>
      </c>
      <c r="AC34">
        <v>12.7643852736</v>
      </c>
      <c r="AD34">
        <v>16.071074640000003</v>
      </c>
      <c r="AE34">
        <v>21.7125353952</v>
      </c>
      <c r="AF34">
        <v>6.1515000000000013</v>
      </c>
      <c r="AG34">
        <v>27.0223224</v>
      </c>
      <c r="AH34">
        <v>67.1714676</v>
      </c>
      <c r="AI34">
        <v>3.3546095999999994</v>
      </c>
      <c r="AJ34">
        <v>0</v>
      </c>
      <c r="AK34">
        <v>22.128780000000003</v>
      </c>
      <c r="AL34">
        <v>62.416799999999988</v>
      </c>
      <c r="AM34">
        <v>2.3184297714285713</v>
      </c>
      <c r="AN34">
        <v>0</v>
      </c>
      <c r="AO34">
        <v>12.654230400000003</v>
      </c>
      <c r="AP34">
        <v>5.0635368000000005</v>
      </c>
      <c r="AQ34">
        <v>0</v>
      </c>
      <c r="AR34">
        <v>19.395071999999999</v>
      </c>
      <c r="AS34">
        <v>14.179484160000001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31.944187148776038</v>
      </c>
      <c r="BB34">
        <f t="shared" si="0"/>
        <v>950.9539154067985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4.8182641509433966</v>
      </c>
      <c r="K35">
        <v>160.79229682539682</v>
      </c>
      <c r="L35">
        <v>126.96695512723129</v>
      </c>
      <c r="M35">
        <v>31.89305773983374</v>
      </c>
      <c r="N35">
        <v>51.883204253084791</v>
      </c>
      <c r="O35">
        <v>73.289840942331793</v>
      </c>
      <c r="P35">
        <v>24.681468299950335</v>
      </c>
      <c r="Q35">
        <v>9.5863222748815176</v>
      </c>
      <c r="R35">
        <v>18.611548049731837</v>
      </c>
      <c r="S35">
        <v>11.587662397179789</v>
      </c>
      <c r="T35">
        <v>0</v>
      </c>
      <c r="U35">
        <v>51.762781743328496</v>
      </c>
      <c r="V35">
        <v>9.1042522432701904</v>
      </c>
      <c r="W35">
        <v>15.28026743315508</v>
      </c>
      <c r="X35">
        <v>64.785529602083443</v>
      </c>
      <c r="Y35">
        <v>0</v>
      </c>
      <c r="Z35">
        <v>5.756857919999999</v>
      </c>
      <c r="AA35">
        <v>6.205175712</v>
      </c>
      <c r="AB35">
        <v>17.352844703999999</v>
      </c>
      <c r="AC35">
        <v>12.7643852736</v>
      </c>
      <c r="AD35">
        <v>16.071074640000003</v>
      </c>
      <c r="AE35">
        <v>21.7125353952</v>
      </c>
      <c r="AF35">
        <v>6.1515000000000013</v>
      </c>
      <c r="AG35">
        <v>27.0223224</v>
      </c>
      <c r="AH35">
        <v>67.1714676</v>
      </c>
      <c r="AI35">
        <v>1.1182032</v>
      </c>
      <c r="AJ35">
        <v>0</v>
      </c>
      <c r="AK35">
        <v>22.128780000000003</v>
      </c>
      <c r="AL35">
        <v>59.209269999999997</v>
      </c>
      <c r="AM35">
        <v>2.3184297714285713</v>
      </c>
      <c r="AN35">
        <v>0</v>
      </c>
      <c r="AO35">
        <v>12.654230400000003</v>
      </c>
      <c r="AP35">
        <v>5.0635368000000005</v>
      </c>
      <c r="AQ35">
        <v>0</v>
      </c>
      <c r="AR35">
        <v>11.637043200000001</v>
      </c>
      <c r="AS35">
        <v>14.179484160000001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31.315718745726532</v>
      </c>
      <c r="BB35">
        <f t="shared" si="0"/>
        <v>932.24487351290463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4.8182641509433966</v>
      </c>
      <c r="K36">
        <v>160.79229682539682</v>
      </c>
      <c r="L36">
        <v>126.96695512723129</v>
      </c>
      <c r="M36">
        <v>31.89305773983374</v>
      </c>
      <c r="N36">
        <v>51.883204253084791</v>
      </c>
      <c r="O36">
        <v>73.289840942331793</v>
      </c>
      <c r="P36">
        <v>24.681468299950335</v>
      </c>
      <c r="Q36">
        <v>9.5863222748815176</v>
      </c>
      <c r="R36">
        <v>18.611548049731837</v>
      </c>
      <c r="S36">
        <v>11.587662397179789</v>
      </c>
      <c r="T36">
        <v>0</v>
      </c>
      <c r="U36">
        <v>51.762781743328496</v>
      </c>
      <c r="V36">
        <v>9.1042522432701904</v>
      </c>
      <c r="W36">
        <v>15.28026743315508</v>
      </c>
      <c r="X36">
        <v>64.785529602083443</v>
      </c>
      <c r="Y36">
        <v>0</v>
      </c>
      <c r="Z36">
        <v>5.756857919999999</v>
      </c>
      <c r="AA36">
        <v>6.205175712</v>
      </c>
      <c r="AB36">
        <v>17.352844703999999</v>
      </c>
      <c r="AC36">
        <v>12.7643852736</v>
      </c>
      <c r="AD36">
        <v>16.071074640000003</v>
      </c>
      <c r="AE36">
        <v>21.7125353952</v>
      </c>
      <c r="AF36">
        <v>6.1515000000000013</v>
      </c>
      <c r="AG36">
        <v>27.0223224</v>
      </c>
      <c r="AH36">
        <v>67.1714676</v>
      </c>
      <c r="AI36">
        <v>6.1501175999999997</v>
      </c>
      <c r="AJ36">
        <v>0</v>
      </c>
      <c r="AK36">
        <v>22.128780000000003</v>
      </c>
      <c r="AL36">
        <v>59.209269999999997</v>
      </c>
      <c r="AM36">
        <v>0</v>
      </c>
      <c r="AN36">
        <v>0</v>
      </c>
      <c r="AO36">
        <v>12.654230400000003</v>
      </c>
      <c r="AP36">
        <v>5.0635368000000005</v>
      </c>
      <c r="AQ36">
        <v>0</v>
      </c>
      <c r="AR36">
        <v>1.9395072000000002</v>
      </c>
      <c r="AS36">
        <v>14.179484160000001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31.088737339675738</v>
      </c>
      <c r="BB36">
        <f t="shared" si="0"/>
        <v>925.48780354752682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160.79229682539682</v>
      </c>
      <c r="L37">
        <v>126.96749003263693</v>
      </c>
      <c r="M37">
        <v>31.89305773983374</v>
      </c>
      <c r="N37">
        <v>51.883204253084791</v>
      </c>
      <c r="O37">
        <v>73.289840942331793</v>
      </c>
      <c r="P37">
        <v>24.452355102722564</v>
      </c>
      <c r="Q37">
        <v>9.5863222748815176</v>
      </c>
      <c r="R37">
        <v>18.611548049731837</v>
      </c>
      <c r="S37">
        <v>11.587662397179789</v>
      </c>
      <c r="T37">
        <v>0</v>
      </c>
      <c r="U37">
        <v>51.762781743328496</v>
      </c>
      <c r="V37">
        <v>9.1042522432701904</v>
      </c>
      <c r="W37">
        <v>15.28026743315508</v>
      </c>
      <c r="X37">
        <v>64.785529602083443</v>
      </c>
      <c r="Y37">
        <v>0</v>
      </c>
      <c r="Z37">
        <v>5.756857919999999</v>
      </c>
      <c r="AA37">
        <v>4.1289192000000003</v>
      </c>
      <c r="AB37">
        <v>17.352844703999999</v>
      </c>
      <c r="AC37">
        <v>12.7643852736</v>
      </c>
      <c r="AD37">
        <v>16.071074640000003</v>
      </c>
      <c r="AE37">
        <v>21.7125353952</v>
      </c>
      <c r="AF37">
        <v>6.1515000000000013</v>
      </c>
      <c r="AG37">
        <v>27.0223224</v>
      </c>
      <c r="AH37">
        <v>67.1714676</v>
      </c>
      <c r="AI37">
        <v>6.1501175999999997</v>
      </c>
      <c r="AJ37">
        <v>0</v>
      </c>
      <c r="AK37">
        <v>22.128780000000003</v>
      </c>
      <c r="AL37">
        <v>59.209269999999997</v>
      </c>
      <c r="AM37">
        <v>0</v>
      </c>
      <c r="AN37">
        <v>0</v>
      </c>
      <c r="AO37">
        <v>12.654230400000003</v>
      </c>
      <c r="AP37">
        <v>5.0635368000000005</v>
      </c>
      <c r="AQ37">
        <v>0</v>
      </c>
      <c r="AR37">
        <v>1.9395072000000002</v>
      </c>
      <c r="AS37">
        <v>14.179484160000001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30.857236168461156</v>
      </c>
      <c r="BB37">
        <f t="shared" si="0"/>
        <v>918.59620576397583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160.79229682539682</v>
      </c>
      <c r="L38">
        <v>126.96749003263693</v>
      </c>
      <c r="M38">
        <v>31.89305773983374</v>
      </c>
      <c r="N38">
        <v>51.883204253084791</v>
      </c>
      <c r="O38">
        <v>73.289840942331793</v>
      </c>
      <c r="P38">
        <v>24.452355102722564</v>
      </c>
      <c r="Q38">
        <v>9.5863222748815176</v>
      </c>
      <c r="R38">
        <v>18.611548049731837</v>
      </c>
      <c r="S38">
        <v>11.587662397179789</v>
      </c>
      <c r="T38">
        <v>0</v>
      </c>
      <c r="U38">
        <v>51.762781743328496</v>
      </c>
      <c r="V38">
        <v>9.1042522432701904</v>
      </c>
      <c r="W38">
        <v>15.28026743315508</v>
      </c>
      <c r="X38">
        <v>64.785529602083443</v>
      </c>
      <c r="Y38">
        <v>0</v>
      </c>
      <c r="Z38">
        <v>5.756857919999999</v>
      </c>
      <c r="AA38">
        <v>0</v>
      </c>
      <c r="AB38">
        <v>17.352844703999999</v>
      </c>
      <c r="AC38">
        <v>12.7643852736</v>
      </c>
      <c r="AD38">
        <v>16.071074640000003</v>
      </c>
      <c r="AE38">
        <v>21.7125353952</v>
      </c>
      <c r="AF38">
        <v>6.1515000000000013</v>
      </c>
      <c r="AG38">
        <v>27.0223224</v>
      </c>
      <c r="AH38">
        <v>67.1714676</v>
      </c>
      <c r="AI38">
        <v>6.1501175999999997</v>
      </c>
      <c r="AJ38">
        <v>0</v>
      </c>
      <c r="AK38">
        <v>22.128780000000003</v>
      </c>
      <c r="AL38">
        <v>59.209269999999997</v>
      </c>
      <c r="AM38">
        <v>0</v>
      </c>
      <c r="AN38">
        <v>0</v>
      </c>
      <c r="AO38">
        <v>12.654230400000003</v>
      </c>
      <c r="AP38">
        <v>5.0635368000000005</v>
      </c>
      <c r="AQ38">
        <v>0</v>
      </c>
      <c r="AR38">
        <v>1.9395072000000002</v>
      </c>
      <c r="AS38">
        <v>14.179484160000001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30.72304651406116</v>
      </c>
      <c r="BB38">
        <f t="shared" si="0"/>
        <v>914.60147621837586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160.79229682539682</v>
      </c>
      <c r="L39">
        <v>126.96749003263693</v>
      </c>
      <c r="M39">
        <v>31.89305773983374</v>
      </c>
      <c r="N39">
        <v>51.883204253084791</v>
      </c>
      <c r="O39">
        <v>73.289840942331793</v>
      </c>
      <c r="P39">
        <v>24.452355102722564</v>
      </c>
      <c r="Q39">
        <v>9.5863222748815176</v>
      </c>
      <c r="R39">
        <v>18.611548049731837</v>
      </c>
      <c r="S39">
        <v>11.587662397179789</v>
      </c>
      <c r="T39">
        <v>0</v>
      </c>
      <c r="U39">
        <v>51.762781743328496</v>
      </c>
      <c r="V39">
        <v>9.1042522432701904</v>
      </c>
      <c r="W39">
        <v>15.28026743315508</v>
      </c>
      <c r="X39">
        <v>64.785529602083443</v>
      </c>
      <c r="Y39">
        <v>0</v>
      </c>
      <c r="Z39">
        <v>5.756857919999999</v>
      </c>
      <c r="AA39">
        <v>0</v>
      </c>
      <c r="AB39">
        <v>17.352844703999999</v>
      </c>
      <c r="AC39">
        <v>12.7643852736</v>
      </c>
      <c r="AD39">
        <v>16.071074640000003</v>
      </c>
      <c r="AE39">
        <v>21.7125353952</v>
      </c>
      <c r="AF39">
        <v>6.1515000000000013</v>
      </c>
      <c r="AG39">
        <v>27.0223224</v>
      </c>
      <c r="AH39">
        <v>67.1714676</v>
      </c>
      <c r="AI39">
        <v>6.1501175999999997</v>
      </c>
      <c r="AJ39">
        <v>0</v>
      </c>
      <c r="AK39">
        <v>22.128780000000003</v>
      </c>
      <c r="AL39">
        <v>59.209269999999997</v>
      </c>
      <c r="AM39">
        <v>0</v>
      </c>
      <c r="AN39">
        <v>0</v>
      </c>
      <c r="AO39">
        <v>12.783355199999999</v>
      </c>
      <c r="AP39">
        <v>5.0635368000000005</v>
      </c>
      <c r="AQ39">
        <v>0</v>
      </c>
      <c r="AR39">
        <v>1.9395072000000002</v>
      </c>
      <c r="AS39">
        <v>11.816236800000002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30.650437530861165</v>
      </c>
      <c r="BB39">
        <f t="shared" si="0"/>
        <v>912.43996264157579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160.79229682539682</v>
      </c>
      <c r="L40">
        <v>126.96749003263693</v>
      </c>
      <c r="M40">
        <v>31.89305773983374</v>
      </c>
      <c r="N40">
        <v>51.883204253084791</v>
      </c>
      <c r="O40">
        <v>73.289840942331793</v>
      </c>
      <c r="P40">
        <v>24.452355102722564</v>
      </c>
      <c r="Q40">
        <v>9.5863222748815176</v>
      </c>
      <c r="R40">
        <v>18.611548049731837</v>
      </c>
      <c r="S40">
        <v>11.587662397179789</v>
      </c>
      <c r="T40">
        <v>0</v>
      </c>
      <c r="U40">
        <v>51.762781743328496</v>
      </c>
      <c r="V40">
        <v>9.1042522432701904</v>
      </c>
      <c r="W40">
        <v>15.28026743315508</v>
      </c>
      <c r="X40">
        <v>64.785529602083443</v>
      </c>
      <c r="Y40">
        <v>0</v>
      </c>
      <c r="Z40">
        <v>5.756857919999999</v>
      </c>
      <c r="AA40">
        <v>0</v>
      </c>
      <c r="AB40">
        <v>17.352844703999999</v>
      </c>
      <c r="AC40">
        <v>12.7643852736</v>
      </c>
      <c r="AD40">
        <v>16.071074640000003</v>
      </c>
      <c r="AE40">
        <v>21.7125353952</v>
      </c>
      <c r="AF40">
        <v>6.1515000000000013</v>
      </c>
      <c r="AG40">
        <v>27.0223224</v>
      </c>
      <c r="AH40">
        <v>67.1714676</v>
      </c>
      <c r="AI40">
        <v>6.1501175999999997</v>
      </c>
      <c r="AJ40">
        <v>0</v>
      </c>
      <c r="AK40">
        <v>22.128780000000003</v>
      </c>
      <c r="AL40">
        <v>59.209269999999997</v>
      </c>
      <c r="AM40">
        <v>0</v>
      </c>
      <c r="AN40">
        <v>0</v>
      </c>
      <c r="AO40">
        <v>12.783355199999999</v>
      </c>
      <c r="AP40">
        <v>5.0635368000000005</v>
      </c>
      <c r="AQ40">
        <v>0</v>
      </c>
      <c r="AR40">
        <v>11.637043200000001</v>
      </c>
      <c r="AS40">
        <v>11.816236800000002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30.965607450861164</v>
      </c>
      <c r="BB40">
        <f t="shared" si="0"/>
        <v>921.82232872157579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160.79229682539682</v>
      </c>
      <c r="L41">
        <v>126.96749003263693</v>
      </c>
      <c r="M41">
        <v>31.89305773983374</v>
      </c>
      <c r="N41">
        <v>51.883204253084791</v>
      </c>
      <c r="O41">
        <v>73.289840942331793</v>
      </c>
      <c r="P41">
        <v>24.452355102722564</v>
      </c>
      <c r="Q41">
        <v>9.5863222748815176</v>
      </c>
      <c r="R41">
        <v>18.611548049731837</v>
      </c>
      <c r="S41">
        <v>11.587662397179789</v>
      </c>
      <c r="T41">
        <v>0</v>
      </c>
      <c r="U41">
        <v>51.762781743328496</v>
      </c>
      <c r="V41">
        <v>9.1042522432701904</v>
      </c>
      <c r="W41">
        <v>15.28026743315508</v>
      </c>
      <c r="X41">
        <v>64.785529602083443</v>
      </c>
      <c r="Y41">
        <v>0</v>
      </c>
      <c r="Z41">
        <v>5.756857919999999</v>
      </c>
      <c r="AA41">
        <v>0</v>
      </c>
      <c r="AB41">
        <v>17.352844703999999</v>
      </c>
      <c r="AC41">
        <v>12.7643852736</v>
      </c>
      <c r="AD41">
        <v>16.071074640000003</v>
      </c>
      <c r="AE41">
        <v>21.7125353952</v>
      </c>
      <c r="AF41">
        <v>6.1515000000000013</v>
      </c>
      <c r="AG41">
        <v>27.0223224</v>
      </c>
      <c r="AH41">
        <v>67.1714676</v>
      </c>
      <c r="AI41">
        <v>6.1501175999999997</v>
      </c>
      <c r="AJ41">
        <v>0</v>
      </c>
      <c r="AK41">
        <v>22.128780000000003</v>
      </c>
      <c r="AL41">
        <v>59.209269999999997</v>
      </c>
      <c r="AM41">
        <v>0</v>
      </c>
      <c r="AN41">
        <v>0</v>
      </c>
      <c r="AO41">
        <v>12.783355199999999</v>
      </c>
      <c r="AP41">
        <v>5.0635368000000005</v>
      </c>
      <c r="AQ41">
        <v>0</v>
      </c>
      <c r="AR41">
        <v>19.395071999999999</v>
      </c>
      <c r="AS41">
        <v>11.816236800000002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31.217743386861162</v>
      </c>
      <c r="BB41">
        <f t="shared" si="0"/>
        <v>929.32822158557587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160.79229682539682</v>
      </c>
      <c r="L42">
        <v>126.96775005651365</v>
      </c>
      <c r="M42">
        <v>31.89305773983374</v>
      </c>
      <c r="N42">
        <v>51.883204253084791</v>
      </c>
      <c r="O42">
        <v>73.289840942331793</v>
      </c>
      <c r="P42">
        <v>24.452355102722564</v>
      </c>
      <c r="Q42">
        <v>9.5863222748815176</v>
      </c>
      <c r="R42">
        <v>18.611548049731837</v>
      </c>
      <c r="S42">
        <v>11.587662397179789</v>
      </c>
      <c r="T42">
        <v>0</v>
      </c>
      <c r="U42">
        <v>51.762781743328496</v>
      </c>
      <c r="V42">
        <v>9.1042522432701904</v>
      </c>
      <c r="W42">
        <v>15.28026743315508</v>
      </c>
      <c r="X42">
        <v>64.785529602083443</v>
      </c>
      <c r="Y42">
        <v>0</v>
      </c>
      <c r="Z42">
        <v>5.756857919999999</v>
      </c>
      <c r="AA42">
        <v>0</v>
      </c>
      <c r="AB42">
        <v>17.352844703999999</v>
      </c>
      <c r="AC42">
        <v>12.7643852736</v>
      </c>
      <c r="AD42">
        <v>16.071074640000003</v>
      </c>
      <c r="AE42">
        <v>21.7125353952</v>
      </c>
      <c r="AF42">
        <v>6.1515000000000013</v>
      </c>
      <c r="AG42">
        <v>27.0223224</v>
      </c>
      <c r="AH42">
        <v>67.1714676</v>
      </c>
      <c r="AI42">
        <v>6.1501175999999997</v>
      </c>
      <c r="AJ42">
        <v>0</v>
      </c>
      <c r="AK42">
        <v>22.128780000000003</v>
      </c>
      <c r="AL42">
        <v>59.209269999999997</v>
      </c>
      <c r="AM42">
        <v>0</v>
      </c>
      <c r="AN42">
        <v>0</v>
      </c>
      <c r="AO42">
        <v>12.783355199999999</v>
      </c>
      <c r="AP42">
        <v>5.0635368000000005</v>
      </c>
      <c r="AQ42">
        <v>0</v>
      </c>
      <c r="AR42">
        <v>19.395071999999999</v>
      </c>
      <c r="AS42">
        <v>11.816236800000002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31.217751891235086</v>
      </c>
      <c r="BB42">
        <f t="shared" si="0"/>
        <v>929.3284731050785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160.79229682539682</v>
      </c>
      <c r="L43">
        <v>126.96775005651365</v>
      </c>
      <c r="M43">
        <v>31.89305773983374</v>
      </c>
      <c r="N43">
        <v>51.883204253084791</v>
      </c>
      <c r="O43">
        <v>73.289840942331793</v>
      </c>
      <c r="P43">
        <v>24.452355102722564</v>
      </c>
      <c r="Q43">
        <v>9.5863222748815176</v>
      </c>
      <c r="R43">
        <v>18.611548049731837</v>
      </c>
      <c r="S43">
        <v>11.587662397179789</v>
      </c>
      <c r="T43">
        <v>0</v>
      </c>
      <c r="U43">
        <v>51.762781743328496</v>
      </c>
      <c r="V43">
        <v>9.1042522432701904</v>
      </c>
      <c r="W43">
        <v>15.28026743315508</v>
      </c>
      <c r="X43">
        <v>64.785529602083443</v>
      </c>
      <c r="Y43">
        <v>0</v>
      </c>
      <c r="Z43">
        <v>2.8784289600000004</v>
      </c>
      <c r="AA43">
        <v>0</v>
      </c>
      <c r="AB43">
        <v>17.352844703999999</v>
      </c>
      <c r="AC43">
        <v>8.5010146559999988</v>
      </c>
      <c r="AD43">
        <v>16.071074640000003</v>
      </c>
      <c r="AE43">
        <v>21.7125353952</v>
      </c>
      <c r="AF43">
        <v>6.1515000000000013</v>
      </c>
      <c r="AG43">
        <v>27.0223224</v>
      </c>
      <c r="AH43">
        <v>67.1714676</v>
      </c>
      <c r="AI43">
        <v>6.1501175999999997</v>
      </c>
      <c r="AJ43">
        <v>0</v>
      </c>
      <c r="AK43">
        <v>22.128780000000003</v>
      </c>
      <c r="AL43">
        <v>59.209269999999997</v>
      </c>
      <c r="AM43">
        <v>0</v>
      </c>
      <c r="AN43">
        <v>0</v>
      </c>
      <c r="AO43">
        <v>12.3959808</v>
      </c>
      <c r="AP43">
        <v>5.0635368000000005</v>
      </c>
      <c r="AQ43">
        <v>0</v>
      </c>
      <c r="AR43">
        <v>19.395071999999999</v>
      </c>
      <c r="AS43">
        <v>13.588672320000001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31.030657961635079</v>
      </c>
      <c r="BB43">
        <f t="shared" si="0"/>
        <v>923.75882857707859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160.79229682539682</v>
      </c>
      <c r="L44">
        <v>126.96658954534054</v>
      </c>
      <c r="M44">
        <v>31.89305773983374</v>
      </c>
      <c r="N44">
        <v>51.883204253084791</v>
      </c>
      <c r="O44">
        <v>73.289840942331793</v>
      </c>
      <c r="P44">
        <v>24.452355102722564</v>
      </c>
      <c r="Q44">
        <v>9.5863222748815176</v>
      </c>
      <c r="R44">
        <v>18.611548049731837</v>
      </c>
      <c r="S44">
        <v>11.587662397179789</v>
      </c>
      <c r="T44">
        <v>0</v>
      </c>
      <c r="U44">
        <v>51.762781743328496</v>
      </c>
      <c r="V44">
        <v>9.1042522432701904</v>
      </c>
      <c r="W44">
        <v>15.28026743315508</v>
      </c>
      <c r="X44">
        <v>64.785529602083443</v>
      </c>
      <c r="Y44">
        <v>0</v>
      </c>
      <c r="Z44">
        <v>2.8784289600000004</v>
      </c>
      <c r="AA44">
        <v>0</v>
      </c>
      <c r="AB44">
        <v>17.352844703999999</v>
      </c>
      <c r="AC44">
        <v>8.5010146559999988</v>
      </c>
      <c r="AD44">
        <v>16.071074640000003</v>
      </c>
      <c r="AE44">
        <v>21.7125353952</v>
      </c>
      <c r="AF44">
        <v>6.1515000000000013</v>
      </c>
      <c r="AG44">
        <v>27.0223224</v>
      </c>
      <c r="AH44">
        <v>67.1714676</v>
      </c>
      <c r="AI44">
        <v>6.1501175999999997</v>
      </c>
      <c r="AJ44">
        <v>0</v>
      </c>
      <c r="AK44">
        <v>22.128780000000003</v>
      </c>
      <c r="AL44">
        <v>59.209269999999997</v>
      </c>
      <c r="AM44">
        <v>0</v>
      </c>
      <c r="AN44">
        <v>0</v>
      </c>
      <c r="AO44">
        <v>12.3959808</v>
      </c>
      <c r="AP44">
        <v>5.0635368000000005</v>
      </c>
      <c r="AQ44">
        <v>0</v>
      </c>
      <c r="AR44">
        <v>19.395071999999999</v>
      </c>
      <c r="AS44">
        <v>13.588672320000001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31.030620245021971</v>
      </c>
      <c r="BB44">
        <f t="shared" si="0"/>
        <v>923.75770578251854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160.79229682539682</v>
      </c>
      <c r="L45">
        <v>126.96658954534054</v>
      </c>
      <c r="M45">
        <v>31.89305773983374</v>
      </c>
      <c r="N45">
        <v>51.883204253084791</v>
      </c>
      <c r="O45">
        <v>73.289840942331793</v>
      </c>
      <c r="P45">
        <v>24.454397394136812</v>
      </c>
      <c r="Q45">
        <v>9.5863222748815176</v>
      </c>
      <c r="R45">
        <v>18.611548049731837</v>
      </c>
      <c r="S45">
        <v>11.587662397179789</v>
      </c>
      <c r="T45">
        <v>0</v>
      </c>
      <c r="U45">
        <v>51.762781743328496</v>
      </c>
      <c r="V45">
        <v>9.1042522432701904</v>
      </c>
      <c r="W45">
        <v>15.28026743315508</v>
      </c>
      <c r="X45">
        <v>64.785529602083443</v>
      </c>
      <c r="Y45">
        <v>0</v>
      </c>
      <c r="Z45">
        <v>2.8784289600000004</v>
      </c>
      <c r="AA45">
        <v>0</v>
      </c>
      <c r="AB45">
        <v>17.352844703999999</v>
      </c>
      <c r="AC45">
        <v>8.5010146559999988</v>
      </c>
      <c r="AD45">
        <v>16.071074640000003</v>
      </c>
      <c r="AE45">
        <v>21.7125353952</v>
      </c>
      <c r="AF45">
        <v>6.1515000000000013</v>
      </c>
      <c r="AG45">
        <v>27.0223224</v>
      </c>
      <c r="AH45">
        <v>67.1714676</v>
      </c>
      <c r="AI45">
        <v>6.1501175999999997</v>
      </c>
      <c r="AJ45">
        <v>0</v>
      </c>
      <c r="AK45">
        <v>22.128780000000003</v>
      </c>
      <c r="AL45">
        <v>59.209269999999997</v>
      </c>
      <c r="AM45">
        <v>0</v>
      </c>
      <c r="AN45">
        <v>0</v>
      </c>
      <c r="AO45">
        <v>12.3959808</v>
      </c>
      <c r="AP45">
        <v>5.0635368000000005</v>
      </c>
      <c r="AQ45">
        <v>0</v>
      </c>
      <c r="AR45">
        <v>19.395071999999999</v>
      </c>
      <c r="AS45">
        <v>13.588672320000001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31.03068661949294</v>
      </c>
      <c r="BB45">
        <f t="shared" si="0"/>
        <v>923.75968169946191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160.79229682539682</v>
      </c>
      <c r="L46">
        <v>126.96638410557654</v>
      </c>
      <c r="M46">
        <v>31.89305773983374</v>
      </c>
      <c r="N46">
        <v>51.883204253084791</v>
      </c>
      <c r="O46">
        <v>73.289840942331793</v>
      </c>
      <c r="P46">
        <v>24.454397394136812</v>
      </c>
      <c r="Q46">
        <v>9.5863222748815176</v>
      </c>
      <c r="R46">
        <v>18.611548049731837</v>
      </c>
      <c r="S46">
        <v>11.587662397179789</v>
      </c>
      <c r="T46">
        <v>0</v>
      </c>
      <c r="U46">
        <v>51.762781743328496</v>
      </c>
      <c r="V46">
        <v>9.1042522432701904</v>
      </c>
      <c r="W46">
        <v>15.28026743315508</v>
      </c>
      <c r="X46">
        <v>64.785529602083443</v>
      </c>
      <c r="Y46">
        <v>0</v>
      </c>
      <c r="Z46">
        <v>2.8784289600000004</v>
      </c>
      <c r="AA46">
        <v>3.3308928</v>
      </c>
      <c r="AB46">
        <v>17.352844703999999</v>
      </c>
      <c r="AC46">
        <v>8.5010146559999988</v>
      </c>
      <c r="AD46">
        <v>16.071074640000003</v>
      </c>
      <c r="AE46">
        <v>21.7125353952</v>
      </c>
      <c r="AF46">
        <v>6.1515000000000013</v>
      </c>
      <c r="AG46">
        <v>27.0223224</v>
      </c>
      <c r="AH46">
        <v>67.1714676</v>
      </c>
      <c r="AI46">
        <v>6.1501175999999997</v>
      </c>
      <c r="AJ46">
        <v>0</v>
      </c>
      <c r="AK46">
        <v>22.128780000000003</v>
      </c>
      <c r="AL46">
        <v>59.209269999999997</v>
      </c>
      <c r="AM46">
        <v>0</v>
      </c>
      <c r="AN46">
        <v>0</v>
      </c>
      <c r="AO46">
        <v>12.3959808</v>
      </c>
      <c r="AP46">
        <v>5.0635368000000005</v>
      </c>
      <c r="AQ46">
        <v>0</v>
      </c>
      <c r="AR46">
        <v>19.395071999999999</v>
      </c>
      <c r="AS46">
        <v>13.588672320000001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31.138933909275949</v>
      </c>
      <c r="BB46">
        <f t="shared" si="0"/>
        <v>926.9821217699149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160.79229682539682</v>
      </c>
      <c r="L47">
        <v>126.96756839051416</v>
      </c>
      <c r="M47">
        <v>31.89305773983374</v>
      </c>
      <c r="N47">
        <v>51.883204253084791</v>
      </c>
      <c r="O47">
        <v>73.289840942331793</v>
      </c>
      <c r="P47">
        <v>24.454397394136812</v>
      </c>
      <c r="Q47">
        <v>9.5863222748815176</v>
      </c>
      <c r="R47">
        <v>18.611548049731837</v>
      </c>
      <c r="S47">
        <v>11.587662397179789</v>
      </c>
      <c r="T47">
        <v>0</v>
      </c>
      <c r="U47">
        <v>51.762781743328496</v>
      </c>
      <c r="V47">
        <v>9.1042522432701904</v>
      </c>
      <c r="W47">
        <v>15.28026743315508</v>
      </c>
      <c r="X47">
        <v>64.785529602083443</v>
      </c>
      <c r="Y47">
        <v>0</v>
      </c>
      <c r="Z47">
        <v>2.8784289600000004</v>
      </c>
      <c r="AA47">
        <v>6.170478912000001</v>
      </c>
      <c r="AB47">
        <v>17.352844703999999</v>
      </c>
      <c r="AC47">
        <v>8.5010146559999988</v>
      </c>
      <c r="AD47">
        <v>16.071074640000003</v>
      </c>
      <c r="AE47">
        <v>21.7125353952</v>
      </c>
      <c r="AF47">
        <v>6.1515000000000013</v>
      </c>
      <c r="AG47">
        <v>27.0223224</v>
      </c>
      <c r="AH47">
        <v>67.1714676</v>
      </c>
      <c r="AI47">
        <v>6.1501175999999997</v>
      </c>
      <c r="AJ47">
        <v>0</v>
      </c>
      <c r="AK47">
        <v>22.128780000000003</v>
      </c>
      <c r="AL47">
        <v>59.209269999999997</v>
      </c>
      <c r="AM47">
        <v>0</v>
      </c>
      <c r="AN47">
        <v>0</v>
      </c>
      <c r="AO47">
        <v>12.3959808</v>
      </c>
      <c r="AP47">
        <v>5.0635368000000005</v>
      </c>
      <c r="AQ47">
        <v>0</v>
      </c>
      <c r="AR47">
        <v>19.395071999999999</v>
      </c>
      <c r="AS47">
        <v>13.588672320000001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31.231258851280757</v>
      </c>
      <c r="BB47">
        <f t="shared" si="0"/>
        <v>929.73056722484762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160.79229682539682</v>
      </c>
      <c r="L48">
        <v>126.96756839051416</v>
      </c>
      <c r="M48">
        <v>31.89305773983374</v>
      </c>
      <c r="N48">
        <v>51.883204253084791</v>
      </c>
      <c r="O48">
        <v>73.289840942331793</v>
      </c>
      <c r="P48">
        <v>24.454397394136812</v>
      </c>
      <c r="Q48">
        <v>9.5863222748815176</v>
      </c>
      <c r="R48">
        <v>18.611548049731837</v>
      </c>
      <c r="S48">
        <v>11.587662397179789</v>
      </c>
      <c r="T48">
        <v>0</v>
      </c>
      <c r="U48">
        <v>51.762781743328496</v>
      </c>
      <c r="V48">
        <v>9.1042522432701904</v>
      </c>
      <c r="W48">
        <v>15.28026743315508</v>
      </c>
      <c r="X48">
        <v>64.785529602083443</v>
      </c>
      <c r="Y48">
        <v>0</v>
      </c>
      <c r="Z48">
        <v>2.8784289600000004</v>
      </c>
      <c r="AA48">
        <v>6.170478912000001</v>
      </c>
      <c r="AB48">
        <v>17.352844703999999</v>
      </c>
      <c r="AC48">
        <v>8.5010146559999988</v>
      </c>
      <c r="AD48">
        <v>16.071074640000003</v>
      </c>
      <c r="AE48">
        <v>21.7125353952</v>
      </c>
      <c r="AF48">
        <v>6.1515000000000013</v>
      </c>
      <c r="AG48">
        <v>27.0223224</v>
      </c>
      <c r="AH48">
        <v>67.1714676</v>
      </c>
      <c r="AI48">
        <v>6.1501175999999997</v>
      </c>
      <c r="AJ48">
        <v>0</v>
      </c>
      <c r="AK48">
        <v>22.128780000000003</v>
      </c>
      <c r="AL48">
        <v>59.209269999999997</v>
      </c>
      <c r="AM48">
        <v>0</v>
      </c>
      <c r="AN48">
        <v>0</v>
      </c>
      <c r="AO48">
        <v>12.3959808</v>
      </c>
      <c r="AP48">
        <v>5.0635368000000005</v>
      </c>
      <c r="AQ48">
        <v>0</v>
      </c>
      <c r="AR48">
        <v>19.395071999999999</v>
      </c>
      <c r="AS48">
        <v>13.588672320000001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31.231258851280757</v>
      </c>
      <c r="BB48">
        <f t="shared" si="0"/>
        <v>929.73056722484762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160.79229682539682</v>
      </c>
      <c r="L49">
        <v>126.96749003263693</v>
      </c>
      <c r="M49">
        <v>31.89305773983374</v>
      </c>
      <c r="N49">
        <v>51.883204253084791</v>
      </c>
      <c r="O49">
        <v>73.289840942331793</v>
      </c>
      <c r="P49">
        <v>24.681468299950335</v>
      </c>
      <c r="Q49">
        <v>9.5863222748815176</v>
      </c>
      <c r="R49">
        <v>18.611548049731837</v>
      </c>
      <c r="S49">
        <v>11.587662397179789</v>
      </c>
      <c r="T49">
        <v>0</v>
      </c>
      <c r="U49">
        <v>51.762781743328496</v>
      </c>
      <c r="V49">
        <v>9.1042522432701904</v>
      </c>
      <c r="W49">
        <v>15.28026743315508</v>
      </c>
      <c r="X49">
        <v>64.785529602083443</v>
      </c>
      <c r="Y49">
        <v>0</v>
      </c>
      <c r="Z49">
        <v>2.8784289600000004</v>
      </c>
      <c r="AA49">
        <v>6.170478912000001</v>
      </c>
      <c r="AB49">
        <v>11.568563136</v>
      </c>
      <c r="AC49">
        <v>8.5010146559999988</v>
      </c>
      <c r="AD49">
        <v>16.071074640000003</v>
      </c>
      <c r="AE49">
        <v>21.7125353952</v>
      </c>
      <c r="AF49">
        <v>6.1515000000000013</v>
      </c>
      <c r="AG49">
        <v>27.0223224</v>
      </c>
      <c r="AH49">
        <v>67.1714676</v>
      </c>
      <c r="AI49">
        <v>6.1501175999999997</v>
      </c>
      <c r="AJ49">
        <v>0</v>
      </c>
      <c r="AK49">
        <v>22.128780000000003</v>
      </c>
      <c r="AL49">
        <v>59.209269999999997</v>
      </c>
      <c r="AM49">
        <v>0</v>
      </c>
      <c r="AN49">
        <v>0</v>
      </c>
      <c r="AO49">
        <v>12.3959808</v>
      </c>
      <c r="AP49">
        <v>5.0635368000000005</v>
      </c>
      <c r="AQ49">
        <v>0</v>
      </c>
      <c r="AR49">
        <v>19.395071999999999</v>
      </c>
      <c r="AS49">
        <v>13.588672320000001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31.050647192595761</v>
      </c>
      <c r="BB49">
        <f t="shared" si="0"/>
        <v>924.35388986346902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160.79229682539682</v>
      </c>
      <c r="L50">
        <v>126.96749003263693</v>
      </c>
      <c r="M50">
        <v>31.89305773983374</v>
      </c>
      <c r="N50">
        <v>51.883204253084791</v>
      </c>
      <c r="O50">
        <v>73.289840942331793</v>
      </c>
      <c r="P50">
        <v>24.681468299950335</v>
      </c>
      <c r="Q50">
        <v>9.5863222748815176</v>
      </c>
      <c r="R50">
        <v>18.611548049731837</v>
      </c>
      <c r="S50">
        <v>11.587662397179789</v>
      </c>
      <c r="T50">
        <v>0</v>
      </c>
      <c r="U50">
        <v>51.762781743328496</v>
      </c>
      <c r="V50">
        <v>9.1042522432701904</v>
      </c>
      <c r="W50">
        <v>15.28026743315508</v>
      </c>
      <c r="X50">
        <v>64.785529602083443</v>
      </c>
      <c r="Y50">
        <v>0</v>
      </c>
      <c r="Z50">
        <v>2.8784289600000004</v>
      </c>
      <c r="AA50">
        <v>6.170478912000001</v>
      </c>
      <c r="AB50">
        <v>11.568563136</v>
      </c>
      <c r="AC50">
        <v>8.5010146559999988</v>
      </c>
      <c r="AD50">
        <v>16.071074640000003</v>
      </c>
      <c r="AE50">
        <v>21.7125353952</v>
      </c>
      <c r="AF50">
        <v>6.1515000000000013</v>
      </c>
      <c r="AG50">
        <v>27.0223224</v>
      </c>
      <c r="AH50">
        <v>67.1714676</v>
      </c>
      <c r="AI50">
        <v>6.1501175999999997</v>
      </c>
      <c r="AJ50">
        <v>0</v>
      </c>
      <c r="AK50">
        <v>22.128780000000003</v>
      </c>
      <c r="AL50">
        <v>59.209269999999997</v>
      </c>
      <c r="AM50">
        <v>0</v>
      </c>
      <c r="AN50">
        <v>0</v>
      </c>
      <c r="AO50">
        <v>12.3959808</v>
      </c>
      <c r="AP50">
        <v>5.0635368000000005</v>
      </c>
      <c r="AQ50">
        <v>0</v>
      </c>
      <c r="AR50">
        <v>19.395071999999999</v>
      </c>
      <c r="AS50">
        <v>13.588672320000001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31.050647192595761</v>
      </c>
      <c r="BB50">
        <f t="shared" si="0"/>
        <v>924.35388986346902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160.79229682539682</v>
      </c>
      <c r="L51">
        <v>126.96749003263693</v>
      </c>
      <c r="M51">
        <v>31.89305773983374</v>
      </c>
      <c r="N51">
        <v>51.883204253084791</v>
      </c>
      <c r="O51">
        <v>73.289840942331793</v>
      </c>
      <c r="P51">
        <v>24.681468299950335</v>
      </c>
      <c r="Q51">
        <v>9.5863222748815176</v>
      </c>
      <c r="R51">
        <v>18.611548049731837</v>
      </c>
      <c r="S51">
        <v>11.587662397179789</v>
      </c>
      <c r="T51">
        <v>0</v>
      </c>
      <c r="U51">
        <v>51.762781743328496</v>
      </c>
      <c r="V51">
        <v>9.1042522432701904</v>
      </c>
      <c r="W51">
        <v>15.28026743315508</v>
      </c>
      <c r="X51">
        <v>64.785529602083443</v>
      </c>
      <c r="Y51">
        <v>0</v>
      </c>
      <c r="Z51">
        <v>2.8784289600000004</v>
      </c>
      <c r="AA51">
        <v>6.170478912000001</v>
      </c>
      <c r="AB51">
        <v>11.568563136</v>
      </c>
      <c r="AC51">
        <v>8.5010146559999988</v>
      </c>
      <c r="AD51">
        <v>16.071074640000003</v>
      </c>
      <c r="AE51">
        <v>21.7125353952</v>
      </c>
      <c r="AF51">
        <v>6.1515000000000013</v>
      </c>
      <c r="AG51">
        <v>27.0223224</v>
      </c>
      <c r="AH51">
        <v>67.1714676</v>
      </c>
      <c r="AI51">
        <v>1.3977540000000002</v>
      </c>
      <c r="AJ51">
        <v>0</v>
      </c>
      <c r="AK51">
        <v>22.128780000000003</v>
      </c>
      <c r="AL51">
        <v>59.209269999999997</v>
      </c>
      <c r="AM51">
        <v>0</v>
      </c>
      <c r="AN51">
        <v>0</v>
      </c>
      <c r="AO51">
        <v>12.3959808</v>
      </c>
      <c r="AP51">
        <v>5.0635368000000005</v>
      </c>
      <c r="AQ51">
        <v>10.4808</v>
      </c>
      <c r="AR51">
        <v>23.031648000000001</v>
      </c>
      <c r="AS51">
        <v>13.588672320000001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31.355009766195771</v>
      </c>
      <c r="BB51">
        <f t="shared" si="0"/>
        <v>933.414539689869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160.79229682539682</v>
      </c>
      <c r="L52">
        <v>126.96742159007307</v>
      </c>
      <c r="M52">
        <v>31.89305773983374</v>
      </c>
      <c r="N52">
        <v>51.883204253084791</v>
      </c>
      <c r="O52">
        <v>73.289840942331793</v>
      </c>
      <c r="P52">
        <v>24.681468299950335</v>
      </c>
      <c r="Q52">
        <v>9.5863222748815176</v>
      </c>
      <c r="R52">
        <v>18.611548049731837</v>
      </c>
      <c r="S52">
        <v>11.587662397179789</v>
      </c>
      <c r="T52">
        <v>0</v>
      </c>
      <c r="U52">
        <v>51.762781743328496</v>
      </c>
      <c r="V52">
        <v>9.1042522432701904</v>
      </c>
      <c r="W52">
        <v>15.28026743315508</v>
      </c>
      <c r="X52">
        <v>64.785529602083443</v>
      </c>
      <c r="Y52">
        <v>0</v>
      </c>
      <c r="Z52">
        <v>2.8784289600000004</v>
      </c>
      <c r="AA52">
        <v>6.170478912000001</v>
      </c>
      <c r="AB52">
        <v>11.568563136</v>
      </c>
      <c r="AC52">
        <v>8.5010146559999988</v>
      </c>
      <c r="AD52">
        <v>16.071074640000003</v>
      </c>
      <c r="AE52">
        <v>21.7125353952</v>
      </c>
      <c r="AF52">
        <v>6.1515000000000013</v>
      </c>
      <c r="AG52">
        <v>27.0223224</v>
      </c>
      <c r="AH52">
        <v>67.1714676</v>
      </c>
      <c r="AI52">
        <v>1.3977540000000002</v>
      </c>
      <c r="AJ52">
        <v>0</v>
      </c>
      <c r="AK52">
        <v>22.128780000000003</v>
      </c>
      <c r="AL52">
        <v>59.209269999999997</v>
      </c>
      <c r="AM52">
        <v>0</v>
      </c>
      <c r="AN52">
        <v>0</v>
      </c>
      <c r="AO52">
        <v>12.3959808</v>
      </c>
      <c r="AP52">
        <v>5.0635368000000005</v>
      </c>
      <c r="AQ52">
        <v>10.4808</v>
      </c>
      <c r="AR52">
        <v>23.031648000000001</v>
      </c>
      <c r="AS52">
        <v>13.588672320000001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31.355007545203556</v>
      </c>
      <c r="BB52">
        <f t="shared" si="0"/>
        <v>933.41447346829727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160.79229682539682</v>
      </c>
      <c r="L53">
        <v>126.96742159007307</v>
      </c>
      <c r="M53">
        <v>31.89305773983374</v>
      </c>
      <c r="N53">
        <v>51.883204253084791</v>
      </c>
      <c r="O53">
        <v>73.289840942331793</v>
      </c>
      <c r="P53">
        <v>24.681468299950335</v>
      </c>
      <c r="Q53">
        <v>9.5863222748815176</v>
      </c>
      <c r="R53">
        <v>18.611548049731837</v>
      </c>
      <c r="S53">
        <v>11.587662397179789</v>
      </c>
      <c r="T53">
        <v>0</v>
      </c>
      <c r="U53">
        <v>51.762781743328496</v>
      </c>
      <c r="V53">
        <v>9.1042522432701904</v>
      </c>
      <c r="W53">
        <v>15.28026743315508</v>
      </c>
      <c r="X53">
        <v>64.785529602083443</v>
      </c>
      <c r="Y53">
        <v>0</v>
      </c>
      <c r="Z53">
        <v>2.8784289600000004</v>
      </c>
      <c r="AA53">
        <v>6.170478912000001</v>
      </c>
      <c r="AB53">
        <v>11.568563136</v>
      </c>
      <c r="AC53">
        <v>8.5010146559999988</v>
      </c>
      <c r="AD53">
        <v>16.071074640000003</v>
      </c>
      <c r="AE53">
        <v>21.7125353952</v>
      </c>
      <c r="AF53">
        <v>6.1515000000000013</v>
      </c>
      <c r="AG53">
        <v>27.0223224</v>
      </c>
      <c r="AH53">
        <v>67.1714676</v>
      </c>
      <c r="AI53">
        <v>1.3977540000000002</v>
      </c>
      <c r="AJ53">
        <v>0</v>
      </c>
      <c r="AK53">
        <v>22.128780000000003</v>
      </c>
      <c r="AL53">
        <v>59.209269999999997</v>
      </c>
      <c r="AM53">
        <v>0</v>
      </c>
      <c r="AN53">
        <v>0</v>
      </c>
      <c r="AO53">
        <v>12.3959808</v>
      </c>
      <c r="AP53">
        <v>5.0635368000000005</v>
      </c>
      <c r="AQ53">
        <v>0</v>
      </c>
      <c r="AR53">
        <v>23.031648000000001</v>
      </c>
      <c r="AS53">
        <v>13.588672320000001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31.014381545203555</v>
      </c>
      <c r="BB53">
        <f t="shared" si="0"/>
        <v>923.27429946829716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160.79229682539682</v>
      </c>
      <c r="L54">
        <v>126.96742159007307</v>
      </c>
      <c r="M54">
        <v>31.89305773983374</v>
      </c>
      <c r="N54">
        <v>51.883204253084791</v>
      </c>
      <c r="O54">
        <v>73.289840942331793</v>
      </c>
      <c r="P54">
        <v>24.681468299950335</v>
      </c>
      <c r="Q54">
        <v>9.5863222748815176</v>
      </c>
      <c r="R54">
        <v>18.611548049731837</v>
      </c>
      <c r="S54">
        <v>11.587662397179789</v>
      </c>
      <c r="T54">
        <v>0</v>
      </c>
      <c r="U54">
        <v>51.762781743328496</v>
      </c>
      <c r="V54">
        <v>9.1042522432701904</v>
      </c>
      <c r="W54">
        <v>15.28026743315508</v>
      </c>
      <c r="X54">
        <v>64.785529602083443</v>
      </c>
      <c r="Y54">
        <v>0</v>
      </c>
      <c r="Z54">
        <v>2.8784289600000004</v>
      </c>
      <c r="AA54">
        <v>6.170478912000001</v>
      </c>
      <c r="AB54">
        <v>11.568563136</v>
      </c>
      <c r="AC54">
        <v>8.5010146559999988</v>
      </c>
      <c r="AD54">
        <v>16.071074640000003</v>
      </c>
      <c r="AE54">
        <v>21.7125353952</v>
      </c>
      <c r="AF54">
        <v>6.1515000000000013</v>
      </c>
      <c r="AG54">
        <v>27.0223224</v>
      </c>
      <c r="AH54">
        <v>67.1714676</v>
      </c>
      <c r="AI54">
        <v>1.3977540000000002</v>
      </c>
      <c r="AJ54">
        <v>0</v>
      </c>
      <c r="AK54">
        <v>22.128780000000003</v>
      </c>
      <c r="AL54">
        <v>59.209269999999997</v>
      </c>
      <c r="AM54">
        <v>0</v>
      </c>
      <c r="AN54">
        <v>0</v>
      </c>
      <c r="AO54">
        <v>12.3959808</v>
      </c>
      <c r="AP54">
        <v>5.0635368000000005</v>
      </c>
      <c r="AQ54">
        <v>0</v>
      </c>
      <c r="AR54">
        <v>23.031648000000001</v>
      </c>
      <c r="AS54">
        <v>13.588672320000001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31.014381545203555</v>
      </c>
      <c r="BB54">
        <f t="shared" si="0"/>
        <v>923.27429946829716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160.79229682539682</v>
      </c>
      <c r="L55">
        <v>126.97551009365243</v>
      </c>
      <c r="M55">
        <v>31.89305773983374</v>
      </c>
      <c r="N55">
        <v>51.883204253084791</v>
      </c>
      <c r="O55">
        <v>73.289840942331793</v>
      </c>
      <c r="P55">
        <v>24.681468299950335</v>
      </c>
      <c r="Q55">
        <v>9.5863222748815176</v>
      </c>
      <c r="R55">
        <v>18.611548049731837</v>
      </c>
      <c r="S55">
        <v>11.587662397179789</v>
      </c>
      <c r="T55">
        <v>0</v>
      </c>
      <c r="U55">
        <v>51.762781743328496</v>
      </c>
      <c r="V55">
        <v>9.1042522432701904</v>
      </c>
      <c r="W55">
        <v>15.28026743315508</v>
      </c>
      <c r="X55">
        <v>64.785529602083443</v>
      </c>
      <c r="Y55">
        <v>0</v>
      </c>
      <c r="Z55">
        <v>2.8784289600000004</v>
      </c>
      <c r="AA55">
        <v>6.170478912000001</v>
      </c>
      <c r="AB55">
        <v>11.568563136</v>
      </c>
      <c r="AC55">
        <v>8.5010146559999988</v>
      </c>
      <c r="AD55">
        <v>16.071074640000003</v>
      </c>
      <c r="AE55">
        <v>21.7125353952</v>
      </c>
      <c r="AF55">
        <v>6.1515000000000013</v>
      </c>
      <c r="AG55">
        <v>27.0223224</v>
      </c>
      <c r="AH55">
        <v>67.1714676</v>
      </c>
      <c r="AI55">
        <v>1.3977540000000002</v>
      </c>
      <c r="AJ55">
        <v>0</v>
      </c>
      <c r="AK55">
        <v>22.128780000000003</v>
      </c>
      <c r="AL55">
        <v>59.209269999999997</v>
      </c>
      <c r="AM55">
        <v>0</v>
      </c>
      <c r="AN55">
        <v>0</v>
      </c>
      <c r="AO55">
        <v>12.3959808</v>
      </c>
      <c r="AP55">
        <v>5.0635368000000005</v>
      </c>
      <c r="AQ55">
        <v>0</v>
      </c>
      <c r="AR55">
        <v>19.395071999999999</v>
      </c>
      <c r="AS55">
        <v>13.588672320000001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30.896455751776692</v>
      </c>
      <c r="BB55">
        <f t="shared" si="0"/>
        <v>919.76373776530352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160.79229682539682</v>
      </c>
      <c r="L56">
        <v>126.97551009365243</v>
      </c>
      <c r="M56">
        <v>31.89305773983374</v>
      </c>
      <c r="N56">
        <v>51.883204253084791</v>
      </c>
      <c r="O56">
        <v>73.289840942331793</v>
      </c>
      <c r="P56">
        <v>24.681468299950335</v>
      </c>
      <c r="Q56">
        <v>9.5863222748815176</v>
      </c>
      <c r="R56">
        <v>18.611548049731837</v>
      </c>
      <c r="S56">
        <v>11.587662397179789</v>
      </c>
      <c r="T56">
        <v>0</v>
      </c>
      <c r="U56">
        <v>51.762781743328496</v>
      </c>
      <c r="V56">
        <v>9.1042522432701904</v>
      </c>
      <c r="W56">
        <v>15.28026743315508</v>
      </c>
      <c r="X56">
        <v>64.785529602083443</v>
      </c>
      <c r="Y56">
        <v>0</v>
      </c>
      <c r="Z56">
        <v>2.8784289600000004</v>
      </c>
      <c r="AA56">
        <v>6.170478912000001</v>
      </c>
      <c r="AB56">
        <v>11.568563136</v>
      </c>
      <c r="AC56">
        <v>8.5010146559999988</v>
      </c>
      <c r="AD56">
        <v>16.071074640000003</v>
      </c>
      <c r="AE56">
        <v>21.7125353952</v>
      </c>
      <c r="AF56">
        <v>6.1515000000000013</v>
      </c>
      <c r="AG56">
        <v>27.0223224</v>
      </c>
      <c r="AH56">
        <v>67.1714676</v>
      </c>
      <c r="AI56">
        <v>1.3977540000000002</v>
      </c>
      <c r="AJ56">
        <v>0</v>
      </c>
      <c r="AK56">
        <v>22.128780000000003</v>
      </c>
      <c r="AL56">
        <v>59.209269999999997</v>
      </c>
      <c r="AM56">
        <v>0</v>
      </c>
      <c r="AN56">
        <v>0</v>
      </c>
      <c r="AO56">
        <v>12.3959808</v>
      </c>
      <c r="AP56">
        <v>5.0635368000000005</v>
      </c>
      <c r="AQ56">
        <v>0</v>
      </c>
      <c r="AR56">
        <v>19.395071999999999</v>
      </c>
      <c r="AS56">
        <v>13.588672320000001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30.896455751776692</v>
      </c>
      <c r="BB56">
        <f t="shared" si="0"/>
        <v>919.76373776530352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160.79229682539682</v>
      </c>
      <c r="L57">
        <v>126.96637964925657</v>
      </c>
      <c r="M57">
        <v>31.89305773983374</v>
      </c>
      <c r="N57">
        <v>51.883204253084791</v>
      </c>
      <c r="O57">
        <v>73.289840942331793</v>
      </c>
      <c r="P57">
        <v>24.681468299950335</v>
      </c>
      <c r="Q57">
        <v>9.5863222748815176</v>
      </c>
      <c r="R57">
        <v>18.611548049731837</v>
      </c>
      <c r="S57">
        <v>11.587662397179789</v>
      </c>
      <c r="T57">
        <v>0</v>
      </c>
      <c r="U57">
        <v>51.762781743328496</v>
      </c>
      <c r="V57">
        <v>9.1042522432701904</v>
      </c>
      <c r="W57">
        <v>15.28026743315508</v>
      </c>
      <c r="X57">
        <v>64.785529602083443</v>
      </c>
      <c r="Y57">
        <v>0</v>
      </c>
      <c r="Z57">
        <v>2.8784289600000004</v>
      </c>
      <c r="AA57">
        <v>0</v>
      </c>
      <c r="AB57">
        <v>11.568563136</v>
      </c>
      <c r="AC57">
        <v>8.5010146559999988</v>
      </c>
      <c r="AD57">
        <v>16.071074640000003</v>
      </c>
      <c r="AE57">
        <v>21.7125353952</v>
      </c>
      <c r="AF57">
        <v>6.1515000000000013</v>
      </c>
      <c r="AG57">
        <v>27.0223224</v>
      </c>
      <c r="AH57">
        <v>67.1714676</v>
      </c>
      <c r="AI57">
        <v>1.3977540000000002</v>
      </c>
      <c r="AJ57">
        <v>0</v>
      </c>
      <c r="AK57">
        <v>22.128780000000003</v>
      </c>
      <c r="AL57">
        <v>59.209269999999997</v>
      </c>
      <c r="AM57">
        <v>0</v>
      </c>
      <c r="AN57">
        <v>0</v>
      </c>
      <c r="AO57">
        <v>12.3959808</v>
      </c>
      <c r="AP57">
        <v>5.0635368000000005</v>
      </c>
      <c r="AQ57">
        <v>0</v>
      </c>
      <c r="AR57">
        <v>19.395071999999999</v>
      </c>
      <c r="AS57">
        <v>13.588672320000001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30.695618476994007</v>
      </c>
      <c r="BB57">
        <f t="shared" si="0"/>
        <v>913.7849656836903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160.79229682539682</v>
      </c>
      <c r="L58">
        <v>126.96638410557654</v>
      </c>
      <c r="M58">
        <v>31.89305773983374</v>
      </c>
      <c r="N58">
        <v>51.883204253084791</v>
      </c>
      <c r="O58">
        <v>73.289840942331793</v>
      </c>
      <c r="P58">
        <v>24.681468299950335</v>
      </c>
      <c r="Q58">
        <v>9.5863222748815176</v>
      </c>
      <c r="R58">
        <v>18.611548049731837</v>
      </c>
      <c r="S58">
        <v>11.587662397179789</v>
      </c>
      <c r="T58">
        <v>0</v>
      </c>
      <c r="U58">
        <v>51.762781743328496</v>
      </c>
      <c r="V58">
        <v>9.1042522432701904</v>
      </c>
      <c r="W58">
        <v>15.28026743315508</v>
      </c>
      <c r="X58">
        <v>64.785529602083443</v>
      </c>
      <c r="Y58">
        <v>0</v>
      </c>
      <c r="Z58">
        <v>2.8784289600000004</v>
      </c>
      <c r="AA58">
        <v>0</v>
      </c>
      <c r="AB58">
        <v>11.568563136</v>
      </c>
      <c r="AC58">
        <v>8.5010146559999988</v>
      </c>
      <c r="AD58">
        <v>16.071074640000003</v>
      </c>
      <c r="AE58">
        <v>21.7125353952</v>
      </c>
      <c r="AF58">
        <v>6.1515000000000013</v>
      </c>
      <c r="AG58">
        <v>27.0223224</v>
      </c>
      <c r="AH58">
        <v>67.1714676</v>
      </c>
      <c r="AI58">
        <v>1.3977540000000002</v>
      </c>
      <c r="AJ58">
        <v>0</v>
      </c>
      <c r="AK58">
        <v>22.128780000000003</v>
      </c>
      <c r="AL58">
        <v>59.209269999999997</v>
      </c>
      <c r="AM58">
        <v>0</v>
      </c>
      <c r="AN58">
        <v>0</v>
      </c>
      <c r="AO58">
        <v>12.3959808</v>
      </c>
      <c r="AP58">
        <v>5.0635368000000005</v>
      </c>
      <c r="AQ58">
        <v>0</v>
      </c>
      <c r="AR58">
        <v>19.395071999999999</v>
      </c>
      <c r="AS58">
        <v>13.588672320000001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30.695618630939585</v>
      </c>
      <c r="BB58">
        <f t="shared" si="0"/>
        <v>913.78496998606465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160.79229682539682</v>
      </c>
      <c r="L59">
        <v>126.96695512723129</v>
      </c>
      <c r="M59">
        <v>31.89305773983374</v>
      </c>
      <c r="N59">
        <v>51.883204253084791</v>
      </c>
      <c r="O59">
        <v>73.289840942331793</v>
      </c>
      <c r="P59">
        <v>24.681468299950335</v>
      </c>
      <c r="Q59">
        <v>9.5863222748815176</v>
      </c>
      <c r="R59">
        <v>18.611548049731837</v>
      </c>
      <c r="S59">
        <v>11.587662397179789</v>
      </c>
      <c r="T59">
        <v>0</v>
      </c>
      <c r="U59">
        <v>51.762781743328496</v>
      </c>
      <c r="V59">
        <v>9.1042522432701904</v>
      </c>
      <c r="W59">
        <v>15.28026743315508</v>
      </c>
      <c r="X59">
        <v>64.785529602083443</v>
      </c>
      <c r="Y59">
        <v>0</v>
      </c>
      <c r="Z59">
        <v>5.756857919999999</v>
      </c>
      <c r="AA59">
        <v>0</v>
      </c>
      <c r="AB59">
        <v>11.568563136</v>
      </c>
      <c r="AC59">
        <v>8.5010146559999988</v>
      </c>
      <c r="AD59">
        <v>16.071074640000003</v>
      </c>
      <c r="AE59">
        <v>21.7125353952</v>
      </c>
      <c r="AF59">
        <v>6.1515000000000013</v>
      </c>
      <c r="AG59">
        <v>27.0223224</v>
      </c>
      <c r="AH59">
        <v>67.1714676</v>
      </c>
      <c r="AI59">
        <v>1.3977540000000002</v>
      </c>
      <c r="AJ59">
        <v>0</v>
      </c>
      <c r="AK59">
        <v>22.128780000000003</v>
      </c>
      <c r="AL59">
        <v>59.209269999999997</v>
      </c>
      <c r="AM59">
        <v>0</v>
      </c>
      <c r="AN59">
        <v>0</v>
      </c>
      <c r="AO59">
        <v>12.3959808</v>
      </c>
      <c r="AP59">
        <v>5.0635368000000005</v>
      </c>
      <c r="AQ59">
        <v>0</v>
      </c>
      <c r="AR59">
        <v>19.395071999999999</v>
      </c>
      <c r="AS59">
        <v>13.588672320000001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30.789186350770073</v>
      </c>
      <c r="BB59">
        <f t="shared" si="0"/>
        <v>916.57040224788909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160.79229682539682</v>
      </c>
      <c r="L60">
        <v>126.96695512723129</v>
      </c>
      <c r="M60">
        <v>31.89305773983374</v>
      </c>
      <c r="N60">
        <v>51.883204253084791</v>
      </c>
      <c r="O60">
        <v>73.289840942331793</v>
      </c>
      <c r="P60">
        <v>24.681468299950335</v>
      </c>
      <c r="Q60">
        <v>9.5863222748815176</v>
      </c>
      <c r="R60">
        <v>18.611548049731837</v>
      </c>
      <c r="S60">
        <v>11.587662397179789</v>
      </c>
      <c r="T60">
        <v>0</v>
      </c>
      <c r="U60">
        <v>51.762781743328496</v>
      </c>
      <c r="V60">
        <v>9.1042522432701904</v>
      </c>
      <c r="W60">
        <v>15.28026743315508</v>
      </c>
      <c r="X60">
        <v>64.785529602083443</v>
      </c>
      <c r="Y60">
        <v>0</v>
      </c>
      <c r="Z60">
        <v>5.756857919999999</v>
      </c>
      <c r="AA60">
        <v>0</v>
      </c>
      <c r="AB60">
        <v>11.568563136</v>
      </c>
      <c r="AC60">
        <v>8.5010146559999988</v>
      </c>
      <c r="AD60">
        <v>16.071074640000003</v>
      </c>
      <c r="AE60">
        <v>21.7125353952</v>
      </c>
      <c r="AF60">
        <v>6.1515000000000013</v>
      </c>
      <c r="AG60">
        <v>27.0223224</v>
      </c>
      <c r="AH60">
        <v>67.1714676</v>
      </c>
      <c r="AI60">
        <v>1.3977540000000002</v>
      </c>
      <c r="AJ60">
        <v>0</v>
      </c>
      <c r="AK60">
        <v>22.128780000000003</v>
      </c>
      <c r="AL60">
        <v>59.209269999999997</v>
      </c>
      <c r="AM60">
        <v>0</v>
      </c>
      <c r="AN60">
        <v>0</v>
      </c>
      <c r="AO60">
        <v>12.3959808</v>
      </c>
      <c r="AP60">
        <v>5.0635368000000005</v>
      </c>
      <c r="AQ60">
        <v>0</v>
      </c>
      <c r="AR60">
        <v>19.395071999999999</v>
      </c>
      <c r="AS60">
        <v>13.588672320000001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30.789186350770073</v>
      </c>
      <c r="BB60">
        <f t="shared" si="0"/>
        <v>916.57040224788909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160.79229682539682</v>
      </c>
      <c r="L61">
        <v>126.96695512723129</v>
      </c>
      <c r="M61">
        <v>31.89305773983374</v>
      </c>
      <c r="N61">
        <v>51.883204253084791</v>
      </c>
      <c r="O61">
        <v>73.289840942331793</v>
      </c>
      <c r="P61">
        <v>24.681468299950335</v>
      </c>
      <c r="Q61">
        <v>9.5863222748815176</v>
      </c>
      <c r="R61">
        <v>18.611548049731837</v>
      </c>
      <c r="S61">
        <v>11.587662397179789</v>
      </c>
      <c r="T61">
        <v>0</v>
      </c>
      <c r="U61">
        <v>51.762781743328496</v>
      </c>
      <c r="V61">
        <v>9.1042522432701904</v>
      </c>
      <c r="W61">
        <v>15.28026743315508</v>
      </c>
      <c r="X61">
        <v>64.785529602083443</v>
      </c>
      <c r="Y61">
        <v>0</v>
      </c>
      <c r="Z61">
        <v>5.756857919999999</v>
      </c>
      <c r="AA61">
        <v>0</v>
      </c>
      <c r="AB61">
        <v>11.568563136</v>
      </c>
      <c r="AC61">
        <v>8.5010146559999988</v>
      </c>
      <c r="AD61">
        <v>16.071074640000003</v>
      </c>
      <c r="AE61">
        <v>21.7125353952</v>
      </c>
      <c r="AF61">
        <v>6.1515000000000013</v>
      </c>
      <c r="AG61">
        <v>27.0223224</v>
      </c>
      <c r="AH61">
        <v>67.1714676</v>
      </c>
      <c r="AI61">
        <v>1.3977540000000002</v>
      </c>
      <c r="AJ61">
        <v>0</v>
      </c>
      <c r="AK61">
        <v>22.128780000000003</v>
      </c>
      <c r="AL61">
        <v>59.209269999999997</v>
      </c>
      <c r="AM61">
        <v>0</v>
      </c>
      <c r="AN61">
        <v>0</v>
      </c>
      <c r="AO61">
        <v>12.3959808</v>
      </c>
      <c r="AP61">
        <v>5.0635368000000005</v>
      </c>
      <c r="AQ61">
        <v>0</v>
      </c>
      <c r="AR61">
        <v>11.637043200000001</v>
      </c>
      <c r="AS61">
        <v>11.816236800000002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30.479446260370075</v>
      </c>
      <c r="BB61">
        <f t="shared" si="0"/>
        <v>907.34967801828896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160.79229682539682</v>
      </c>
      <c r="L62">
        <v>126.96695512723129</v>
      </c>
      <c r="M62">
        <v>31.89305773983374</v>
      </c>
      <c r="N62">
        <v>51.883204253084791</v>
      </c>
      <c r="O62">
        <v>73.289840942331793</v>
      </c>
      <c r="P62">
        <v>24.681468299950335</v>
      </c>
      <c r="Q62">
        <v>9.5863222748815176</v>
      </c>
      <c r="R62">
        <v>18.611548049731837</v>
      </c>
      <c r="S62">
        <v>11.587662397179789</v>
      </c>
      <c r="T62">
        <v>0</v>
      </c>
      <c r="U62">
        <v>51.762781743328496</v>
      </c>
      <c r="V62">
        <v>9.1042522432701904</v>
      </c>
      <c r="W62">
        <v>15.28026743315508</v>
      </c>
      <c r="X62">
        <v>64.785529602083443</v>
      </c>
      <c r="Y62">
        <v>0</v>
      </c>
      <c r="Z62">
        <v>5.756857919999999</v>
      </c>
      <c r="AA62">
        <v>0</v>
      </c>
      <c r="AB62">
        <v>11.568563136</v>
      </c>
      <c r="AC62">
        <v>8.5010146559999988</v>
      </c>
      <c r="AD62">
        <v>16.071074640000003</v>
      </c>
      <c r="AE62">
        <v>21.7125353952</v>
      </c>
      <c r="AF62">
        <v>6.1515000000000013</v>
      </c>
      <c r="AG62">
        <v>27.0223224</v>
      </c>
      <c r="AH62">
        <v>67.1714676</v>
      </c>
      <c r="AI62">
        <v>1.3977540000000002</v>
      </c>
      <c r="AJ62">
        <v>0</v>
      </c>
      <c r="AK62">
        <v>22.128780000000003</v>
      </c>
      <c r="AL62">
        <v>59.209269999999997</v>
      </c>
      <c r="AM62">
        <v>0</v>
      </c>
      <c r="AN62">
        <v>0</v>
      </c>
      <c r="AO62">
        <v>12.3959808</v>
      </c>
      <c r="AP62">
        <v>5.0635368000000005</v>
      </c>
      <c r="AQ62">
        <v>0</v>
      </c>
      <c r="AR62">
        <v>11.637043200000001</v>
      </c>
      <c r="AS62">
        <v>11.816236800000002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30.479446260370075</v>
      </c>
      <c r="BB62">
        <f t="shared" si="0"/>
        <v>907.34967801828896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160.79229682539682</v>
      </c>
      <c r="L63">
        <v>126.96695512723129</v>
      </c>
      <c r="M63">
        <v>31.89305773983374</v>
      </c>
      <c r="N63">
        <v>51.883204253084791</v>
      </c>
      <c r="O63">
        <v>73.289840942331793</v>
      </c>
      <c r="P63">
        <v>24.681468299950335</v>
      </c>
      <c r="Q63">
        <v>9.5863222748815176</v>
      </c>
      <c r="R63">
        <v>18.611548049731837</v>
      </c>
      <c r="S63">
        <v>11.587662397179789</v>
      </c>
      <c r="T63">
        <v>0</v>
      </c>
      <c r="U63">
        <v>51.762781743328496</v>
      </c>
      <c r="V63">
        <v>9.1042522432701904</v>
      </c>
      <c r="W63">
        <v>15.28026743315508</v>
      </c>
      <c r="X63">
        <v>64.785529602083443</v>
      </c>
      <c r="Y63">
        <v>0</v>
      </c>
      <c r="Z63">
        <v>5.756857919999999</v>
      </c>
      <c r="AA63">
        <v>0</v>
      </c>
      <c r="AB63">
        <v>11.568563136</v>
      </c>
      <c r="AC63">
        <v>8.5010146559999988</v>
      </c>
      <c r="AD63">
        <v>16.071074640000003</v>
      </c>
      <c r="AE63">
        <v>21.7125353952</v>
      </c>
      <c r="AF63">
        <v>6.1515000000000013</v>
      </c>
      <c r="AG63">
        <v>27.0223224</v>
      </c>
      <c r="AH63">
        <v>67.1714676</v>
      </c>
      <c r="AI63">
        <v>1.3977540000000002</v>
      </c>
      <c r="AJ63">
        <v>0</v>
      </c>
      <c r="AK63">
        <v>22.128780000000003</v>
      </c>
      <c r="AL63">
        <v>59.209269999999997</v>
      </c>
      <c r="AM63">
        <v>2.3184297714285713</v>
      </c>
      <c r="AN63">
        <v>0</v>
      </c>
      <c r="AO63">
        <v>12.3959808</v>
      </c>
      <c r="AP63">
        <v>5.0635368000000005</v>
      </c>
      <c r="AQ63">
        <v>0</v>
      </c>
      <c r="AR63">
        <v>19.395071999999999</v>
      </c>
      <c r="AS63">
        <v>13.2932664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30.854934801620868</v>
      </c>
      <c r="BB63">
        <f t="shared" si="0"/>
        <v>918.52767764846681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160.79229682539682</v>
      </c>
      <c r="L64">
        <v>126.96695512723129</v>
      </c>
      <c r="M64">
        <v>31.89305773983374</v>
      </c>
      <c r="N64">
        <v>51.883204253084791</v>
      </c>
      <c r="O64">
        <v>73.289840942331793</v>
      </c>
      <c r="P64">
        <v>24.681468299950335</v>
      </c>
      <c r="Q64">
        <v>9.5863222748815176</v>
      </c>
      <c r="R64">
        <v>18.611548049731837</v>
      </c>
      <c r="S64">
        <v>11.587662397179789</v>
      </c>
      <c r="T64">
        <v>0</v>
      </c>
      <c r="U64">
        <v>51.762781743328496</v>
      </c>
      <c r="V64">
        <v>9.1042522432701904</v>
      </c>
      <c r="W64">
        <v>15.28026743315508</v>
      </c>
      <c r="X64">
        <v>64.785529602083443</v>
      </c>
      <c r="Y64">
        <v>0</v>
      </c>
      <c r="Z64">
        <v>5.756857919999999</v>
      </c>
      <c r="AA64">
        <v>0</v>
      </c>
      <c r="AB64">
        <v>11.568563136</v>
      </c>
      <c r="AC64">
        <v>8.5010146559999988</v>
      </c>
      <c r="AD64">
        <v>16.071074640000003</v>
      </c>
      <c r="AE64">
        <v>21.7125353952</v>
      </c>
      <c r="AF64">
        <v>6.1515000000000013</v>
      </c>
      <c r="AG64">
        <v>27.0223224</v>
      </c>
      <c r="AH64">
        <v>67.1714676</v>
      </c>
      <c r="AI64">
        <v>1.3977540000000002</v>
      </c>
      <c r="AJ64">
        <v>0</v>
      </c>
      <c r="AK64">
        <v>22.128780000000003</v>
      </c>
      <c r="AL64">
        <v>59.209269999999997</v>
      </c>
      <c r="AM64">
        <v>2.3184297714285713</v>
      </c>
      <c r="AN64">
        <v>0</v>
      </c>
      <c r="AO64">
        <v>12.3959808</v>
      </c>
      <c r="AP64">
        <v>5.0635368000000005</v>
      </c>
      <c r="AQ64">
        <v>0</v>
      </c>
      <c r="AR64">
        <v>19.395071999999999</v>
      </c>
      <c r="AS64">
        <v>13.2932664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30.854934801620868</v>
      </c>
      <c r="BB64">
        <f t="shared" si="0"/>
        <v>918.52767764846681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160.79229682539682</v>
      </c>
      <c r="L65">
        <v>126.96695512723129</v>
      </c>
      <c r="M65">
        <v>31.89305773983374</v>
      </c>
      <c r="N65">
        <v>51.883204253084791</v>
      </c>
      <c r="O65">
        <v>73.289840942331793</v>
      </c>
      <c r="P65">
        <v>24.681468299950335</v>
      </c>
      <c r="Q65">
        <v>9.5863222748815176</v>
      </c>
      <c r="R65">
        <v>18.611548049731837</v>
      </c>
      <c r="S65">
        <v>11.587662397179789</v>
      </c>
      <c r="T65">
        <v>0</v>
      </c>
      <c r="U65">
        <v>51.762781743328496</v>
      </c>
      <c r="V65">
        <v>9.1042522432701904</v>
      </c>
      <c r="W65">
        <v>15.28026743315508</v>
      </c>
      <c r="X65">
        <v>64.785529602083443</v>
      </c>
      <c r="Y65">
        <v>0</v>
      </c>
      <c r="Z65">
        <v>5.756857919999999</v>
      </c>
      <c r="AA65">
        <v>0</v>
      </c>
      <c r="AB65">
        <v>11.568563136</v>
      </c>
      <c r="AC65">
        <v>8.5010146559999988</v>
      </c>
      <c r="AD65">
        <v>16.071074640000003</v>
      </c>
      <c r="AE65">
        <v>21.7125353952</v>
      </c>
      <c r="AF65">
        <v>6.1515000000000013</v>
      </c>
      <c r="AG65">
        <v>27.0223224</v>
      </c>
      <c r="AH65">
        <v>67.1714676</v>
      </c>
      <c r="AI65">
        <v>1.3977540000000002</v>
      </c>
      <c r="AJ65">
        <v>0</v>
      </c>
      <c r="AK65">
        <v>22.128780000000003</v>
      </c>
      <c r="AL65">
        <v>59.209269999999997</v>
      </c>
      <c r="AM65">
        <v>2.3184297714285713</v>
      </c>
      <c r="AN65">
        <v>0</v>
      </c>
      <c r="AO65">
        <v>12.3959808</v>
      </c>
      <c r="AP65">
        <v>5.0635368000000005</v>
      </c>
      <c r="AQ65">
        <v>0</v>
      </c>
      <c r="AR65">
        <v>19.395071999999999</v>
      </c>
      <c r="AS65">
        <v>13.2932664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30.854934801620868</v>
      </c>
      <c r="BB65">
        <f t="shared" si="0"/>
        <v>918.52767764846681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160.79229682539682</v>
      </c>
      <c r="L66">
        <v>126.96695512723129</v>
      </c>
      <c r="M66">
        <v>31.89305773983374</v>
      </c>
      <c r="N66">
        <v>51.883204253084791</v>
      </c>
      <c r="O66">
        <v>73.289840942331793</v>
      </c>
      <c r="P66">
        <v>24.681468299950335</v>
      </c>
      <c r="Q66">
        <v>9.5863222748815176</v>
      </c>
      <c r="R66">
        <v>18.611548049731837</v>
      </c>
      <c r="S66">
        <v>11.587662397179789</v>
      </c>
      <c r="T66">
        <v>0</v>
      </c>
      <c r="U66">
        <v>51.762781743328496</v>
      </c>
      <c r="V66">
        <v>9.1042522432701904</v>
      </c>
      <c r="W66">
        <v>15.28026743315508</v>
      </c>
      <c r="X66">
        <v>64.785529602083443</v>
      </c>
      <c r="Y66">
        <v>0</v>
      </c>
      <c r="Z66">
        <v>5.756857919999999</v>
      </c>
      <c r="AA66">
        <v>0</v>
      </c>
      <c r="AB66">
        <v>11.568563136</v>
      </c>
      <c r="AC66">
        <v>8.5010146559999988</v>
      </c>
      <c r="AD66">
        <v>16.071074640000003</v>
      </c>
      <c r="AE66">
        <v>21.7125353952</v>
      </c>
      <c r="AF66">
        <v>6.1515000000000013</v>
      </c>
      <c r="AG66">
        <v>27.0223224</v>
      </c>
      <c r="AH66">
        <v>67.1714676</v>
      </c>
      <c r="AI66">
        <v>1.3977540000000002</v>
      </c>
      <c r="AJ66">
        <v>0</v>
      </c>
      <c r="AK66">
        <v>22.128780000000003</v>
      </c>
      <c r="AL66">
        <v>59.209269999999997</v>
      </c>
      <c r="AM66">
        <v>4.6368595428571426</v>
      </c>
      <c r="AN66">
        <v>0</v>
      </c>
      <c r="AO66">
        <v>12.3959808</v>
      </c>
      <c r="AP66">
        <v>5.0635368000000005</v>
      </c>
      <c r="AQ66">
        <v>0</v>
      </c>
      <c r="AR66">
        <v>19.395071999999999</v>
      </c>
      <c r="AS66">
        <v>13.2932664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30.930283725271661</v>
      </c>
      <c r="BB66">
        <f t="shared" si="0"/>
        <v>920.77075849624453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160.79229682539682</v>
      </c>
      <c r="L67">
        <v>126.96695512723129</v>
      </c>
      <c r="M67">
        <v>31.89305773983374</v>
      </c>
      <c r="N67">
        <v>51.883204253084791</v>
      </c>
      <c r="O67">
        <v>73.289840942331793</v>
      </c>
      <c r="P67">
        <v>24.681468299950335</v>
      </c>
      <c r="Q67">
        <v>9.5863222748815176</v>
      </c>
      <c r="R67">
        <v>18.611548049731837</v>
      </c>
      <c r="S67">
        <v>11.587662397179789</v>
      </c>
      <c r="T67">
        <v>0</v>
      </c>
      <c r="U67">
        <v>51.762781743328496</v>
      </c>
      <c r="V67">
        <v>9.1042522432701904</v>
      </c>
      <c r="W67">
        <v>15.28026743315508</v>
      </c>
      <c r="X67">
        <v>64.785529602083443</v>
      </c>
      <c r="Y67">
        <v>0</v>
      </c>
      <c r="Z67">
        <v>5.756857919999999</v>
      </c>
      <c r="AA67">
        <v>0</v>
      </c>
      <c r="AB67">
        <v>11.568563136</v>
      </c>
      <c r="AC67">
        <v>8.5010146559999988</v>
      </c>
      <c r="AD67">
        <v>16.071074640000003</v>
      </c>
      <c r="AE67">
        <v>21.7125353952</v>
      </c>
      <c r="AF67">
        <v>6.1515000000000013</v>
      </c>
      <c r="AG67">
        <v>27.0223224</v>
      </c>
      <c r="AH67">
        <v>67.1714676</v>
      </c>
      <c r="AI67">
        <v>1.3977540000000002</v>
      </c>
      <c r="AJ67">
        <v>0</v>
      </c>
      <c r="AK67">
        <v>22.128780000000003</v>
      </c>
      <c r="AL67">
        <v>59.209269999999997</v>
      </c>
      <c r="AM67">
        <v>4.6368595428571426</v>
      </c>
      <c r="AN67">
        <v>0</v>
      </c>
      <c r="AO67">
        <v>12.3959808</v>
      </c>
      <c r="AP67">
        <v>5.0635368000000005</v>
      </c>
      <c r="AQ67">
        <v>0</v>
      </c>
      <c r="AR67">
        <v>19.395071999999999</v>
      </c>
      <c r="AS67">
        <v>13.2932664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30.930283725271661</v>
      </c>
      <c r="BB67">
        <f t="shared" si="0"/>
        <v>920.77075849624453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160.79229682539682</v>
      </c>
      <c r="L68">
        <v>126.96695512723129</v>
      </c>
      <c r="M68">
        <v>31.89305773983374</v>
      </c>
      <c r="N68">
        <v>51.883204253084791</v>
      </c>
      <c r="O68">
        <v>73.289840942331793</v>
      </c>
      <c r="P68">
        <v>24.681468299950335</v>
      </c>
      <c r="Q68">
        <v>9.5863222748815176</v>
      </c>
      <c r="R68">
        <v>18.611548049731837</v>
      </c>
      <c r="S68">
        <v>11.587662397179789</v>
      </c>
      <c r="T68">
        <v>0</v>
      </c>
      <c r="U68">
        <v>51.762781743328496</v>
      </c>
      <c r="V68">
        <v>9.1042522432701904</v>
      </c>
      <c r="W68">
        <v>15.28026743315508</v>
      </c>
      <c r="X68">
        <v>64.785529602083443</v>
      </c>
      <c r="Y68">
        <v>0</v>
      </c>
      <c r="Z68">
        <v>5.756857919999999</v>
      </c>
      <c r="AA68">
        <v>0</v>
      </c>
      <c r="AB68">
        <v>11.568563136</v>
      </c>
      <c r="AC68">
        <v>8.5010146559999988</v>
      </c>
      <c r="AD68">
        <v>16.071074640000003</v>
      </c>
      <c r="AE68">
        <v>21.7125353952</v>
      </c>
      <c r="AF68">
        <v>6.1515000000000013</v>
      </c>
      <c r="AG68">
        <v>27.0223224</v>
      </c>
      <c r="AH68">
        <v>67.1714676</v>
      </c>
      <c r="AI68">
        <v>1.3977540000000002</v>
      </c>
      <c r="AJ68">
        <v>0</v>
      </c>
      <c r="AK68">
        <v>22.128780000000003</v>
      </c>
      <c r="AL68">
        <v>59.209269999999997</v>
      </c>
      <c r="AM68">
        <v>4.6368595428571426</v>
      </c>
      <c r="AN68">
        <v>0</v>
      </c>
      <c r="AO68">
        <v>12.3959808</v>
      </c>
      <c r="AP68">
        <v>5.0635368000000005</v>
      </c>
      <c r="AQ68">
        <v>0</v>
      </c>
      <c r="AR68">
        <v>19.395071999999999</v>
      </c>
      <c r="AS68">
        <v>13.2932664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30.930283725271661</v>
      </c>
      <c r="BB68">
        <f t="shared" ref="BB68:BB99" si="1">SUM(B68:AZ68)-BA68</f>
        <v>920.77075849624453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160.79229682539682</v>
      </c>
      <c r="L69">
        <v>126.96695512723129</v>
      </c>
      <c r="M69">
        <v>31.89305773983374</v>
      </c>
      <c r="N69">
        <v>51.883204253084791</v>
      </c>
      <c r="O69">
        <v>73.289840942331793</v>
      </c>
      <c r="P69">
        <v>24.681468299950335</v>
      </c>
      <c r="Q69">
        <v>9.5863222748815176</v>
      </c>
      <c r="R69">
        <v>18.611548049731837</v>
      </c>
      <c r="S69">
        <v>11.587662397179789</v>
      </c>
      <c r="T69">
        <v>0</v>
      </c>
      <c r="U69">
        <v>51.762781743328496</v>
      </c>
      <c r="V69">
        <v>9.1042522432701904</v>
      </c>
      <c r="W69">
        <v>15.28026743315508</v>
      </c>
      <c r="X69">
        <v>64.785529602083443</v>
      </c>
      <c r="Y69">
        <v>0</v>
      </c>
      <c r="Z69">
        <v>5.756857919999999</v>
      </c>
      <c r="AA69">
        <v>0</v>
      </c>
      <c r="AB69">
        <v>11.568563136</v>
      </c>
      <c r="AC69">
        <v>8.5010146559999988</v>
      </c>
      <c r="AD69">
        <v>16.071074640000003</v>
      </c>
      <c r="AE69">
        <v>21.7125353952</v>
      </c>
      <c r="AF69">
        <v>6.1515000000000013</v>
      </c>
      <c r="AG69">
        <v>27.0223224</v>
      </c>
      <c r="AH69">
        <v>67.1714676</v>
      </c>
      <c r="AI69">
        <v>1.3977540000000002</v>
      </c>
      <c r="AJ69">
        <v>0</v>
      </c>
      <c r="AK69">
        <v>22.128780000000003</v>
      </c>
      <c r="AL69">
        <v>59.209269999999997</v>
      </c>
      <c r="AM69">
        <v>6.9552893142857162</v>
      </c>
      <c r="AN69">
        <v>0</v>
      </c>
      <c r="AO69">
        <v>12.3959808</v>
      </c>
      <c r="AP69">
        <v>5.0635368000000005</v>
      </c>
      <c r="AQ69">
        <v>0</v>
      </c>
      <c r="AR69">
        <v>19.395071999999999</v>
      </c>
      <c r="AS69">
        <v>13.2932664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31.005632648922454</v>
      </c>
      <c r="BB69">
        <f t="shared" si="1"/>
        <v>923.01383934402236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160.79229682539682</v>
      </c>
      <c r="L70">
        <v>126.96695512723129</v>
      </c>
      <c r="M70">
        <v>31.89305773983374</v>
      </c>
      <c r="N70">
        <v>51.883204253084791</v>
      </c>
      <c r="O70">
        <v>73.289840942331793</v>
      </c>
      <c r="P70">
        <v>24.681468299950335</v>
      </c>
      <c r="Q70">
        <v>9.5863222748815176</v>
      </c>
      <c r="R70">
        <v>18.611548049731837</v>
      </c>
      <c r="S70">
        <v>11.587662397179789</v>
      </c>
      <c r="T70">
        <v>0</v>
      </c>
      <c r="U70">
        <v>51.762781743328496</v>
      </c>
      <c r="V70">
        <v>9.1042522432701904</v>
      </c>
      <c r="W70">
        <v>15.28026743315508</v>
      </c>
      <c r="X70">
        <v>64.785529602083443</v>
      </c>
      <c r="Y70">
        <v>0</v>
      </c>
      <c r="Z70">
        <v>5.756857919999999</v>
      </c>
      <c r="AA70">
        <v>0</v>
      </c>
      <c r="AB70">
        <v>11.568563136</v>
      </c>
      <c r="AC70">
        <v>8.5010146559999988</v>
      </c>
      <c r="AD70">
        <v>16.071074640000003</v>
      </c>
      <c r="AE70">
        <v>21.7125353952</v>
      </c>
      <c r="AF70">
        <v>6.1515000000000013</v>
      </c>
      <c r="AG70">
        <v>27.0223224</v>
      </c>
      <c r="AH70">
        <v>67.1714676</v>
      </c>
      <c r="AI70">
        <v>1.3977540000000002</v>
      </c>
      <c r="AJ70">
        <v>0</v>
      </c>
      <c r="AK70">
        <v>22.128780000000003</v>
      </c>
      <c r="AL70">
        <v>59.209269999999997</v>
      </c>
      <c r="AM70">
        <v>6.9552893142857162</v>
      </c>
      <c r="AN70">
        <v>0</v>
      </c>
      <c r="AO70">
        <v>12.3959808</v>
      </c>
      <c r="AP70">
        <v>5.0635368000000005</v>
      </c>
      <c r="AQ70">
        <v>0</v>
      </c>
      <c r="AR70">
        <v>19.395071999999999</v>
      </c>
      <c r="AS70">
        <v>13.2932664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31.005632648922454</v>
      </c>
      <c r="BB70">
        <f t="shared" si="1"/>
        <v>923.01383934402236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160.79229682539682</v>
      </c>
      <c r="L71">
        <v>126.96695512723129</v>
      </c>
      <c r="M71">
        <v>31.89305773983374</v>
      </c>
      <c r="N71">
        <v>51.883204253084791</v>
      </c>
      <c r="O71">
        <v>73.289840942331793</v>
      </c>
      <c r="P71">
        <v>24.681468299950335</v>
      </c>
      <c r="Q71">
        <v>9.5863222748815176</v>
      </c>
      <c r="R71">
        <v>18.611548049731837</v>
      </c>
      <c r="S71">
        <v>11.587662397179789</v>
      </c>
      <c r="T71">
        <v>0</v>
      </c>
      <c r="U71">
        <v>51.762781743328496</v>
      </c>
      <c r="V71">
        <v>9.1042522432701904</v>
      </c>
      <c r="W71">
        <v>15.28026743315508</v>
      </c>
      <c r="X71">
        <v>64.785529602083443</v>
      </c>
      <c r="Y71">
        <v>0</v>
      </c>
      <c r="Z71">
        <v>5.756857919999999</v>
      </c>
      <c r="AA71">
        <v>0</v>
      </c>
      <c r="AB71">
        <v>11.568563136</v>
      </c>
      <c r="AC71">
        <v>8.5010146559999988</v>
      </c>
      <c r="AD71">
        <v>16.071074640000003</v>
      </c>
      <c r="AE71">
        <v>21.7125353952</v>
      </c>
      <c r="AF71">
        <v>6.1515000000000013</v>
      </c>
      <c r="AG71">
        <v>27.0223224</v>
      </c>
      <c r="AH71">
        <v>67.1714676</v>
      </c>
      <c r="AI71">
        <v>1.3977540000000002</v>
      </c>
      <c r="AJ71">
        <v>0</v>
      </c>
      <c r="AK71">
        <v>22.128780000000003</v>
      </c>
      <c r="AL71">
        <v>59.209269999999997</v>
      </c>
      <c r="AM71">
        <v>5.6930331053968262</v>
      </c>
      <c r="AN71">
        <v>0</v>
      </c>
      <c r="AO71">
        <v>12.3959808</v>
      </c>
      <c r="AP71">
        <v>5.0635368000000005</v>
      </c>
      <c r="AQ71">
        <v>10.786490000000001</v>
      </c>
      <c r="AR71">
        <v>19.395071999999999</v>
      </c>
      <c r="AS71">
        <v>13.588672320000001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31.324770509500226</v>
      </c>
      <c r="BB71">
        <f t="shared" si="1"/>
        <v>932.51434119455564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160.79229682539682</v>
      </c>
      <c r="L72">
        <v>126.96695512723129</v>
      </c>
      <c r="M72">
        <v>31.89305773983374</v>
      </c>
      <c r="N72">
        <v>51.883204253084791</v>
      </c>
      <c r="O72">
        <v>73.289840942331793</v>
      </c>
      <c r="P72">
        <v>24.681468299950335</v>
      </c>
      <c r="Q72">
        <v>9.5863222748815176</v>
      </c>
      <c r="R72">
        <v>18.611548049731837</v>
      </c>
      <c r="S72">
        <v>11.587662397179789</v>
      </c>
      <c r="T72">
        <v>0</v>
      </c>
      <c r="U72">
        <v>51.762781743328496</v>
      </c>
      <c r="V72">
        <v>9.1042522432701904</v>
      </c>
      <c r="W72">
        <v>15.28026743315508</v>
      </c>
      <c r="X72">
        <v>64.785529602083443</v>
      </c>
      <c r="Y72">
        <v>0</v>
      </c>
      <c r="Z72">
        <v>5.756857919999999</v>
      </c>
      <c r="AA72">
        <v>0</v>
      </c>
      <c r="AB72">
        <v>11.568563136</v>
      </c>
      <c r="AC72">
        <v>8.5010146559999988</v>
      </c>
      <c r="AD72">
        <v>16.071074640000003</v>
      </c>
      <c r="AE72">
        <v>21.7125353952</v>
      </c>
      <c r="AF72">
        <v>6.1515000000000013</v>
      </c>
      <c r="AG72">
        <v>27.0223224</v>
      </c>
      <c r="AH72">
        <v>67.1714676</v>
      </c>
      <c r="AI72">
        <v>1.3977540000000002</v>
      </c>
      <c r="AJ72">
        <v>0</v>
      </c>
      <c r="AK72">
        <v>22.128780000000003</v>
      </c>
      <c r="AL72">
        <v>59.209269999999997</v>
      </c>
      <c r="AM72">
        <v>0</v>
      </c>
      <c r="AN72">
        <v>0</v>
      </c>
      <c r="AO72">
        <v>12.3959808</v>
      </c>
      <c r="AP72">
        <v>5.0635368000000005</v>
      </c>
      <c r="AQ72">
        <v>15.415510000000001</v>
      </c>
      <c r="AR72">
        <v>19.395071999999999</v>
      </c>
      <c r="AS72">
        <v>13.588672320000001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31.290190772357377</v>
      </c>
      <c r="BB72">
        <f t="shared" si="1"/>
        <v>931.48490782630176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160.79229682539682</v>
      </c>
      <c r="L73">
        <v>126.96695512723129</v>
      </c>
      <c r="M73">
        <v>31.89305773983374</v>
      </c>
      <c r="N73">
        <v>51.883204253084791</v>
      </c>
      <c r="O73">
        <v>73.289840942331793</v>
      </c>
      <c r="P73">
        <v>24.681468299950335</v>
      </c>
      <c r="Q73">
        <v>9.5863222748815176</v>
      </c>
      <c r="R73">
        <v>18.611548049731837</v>
      </c>
      <c r="S73">
        <v>11.587662397179789</v>
      </c>
      <c r="T73">
        <v>0</v>
      </c>
      <c r="U73">
        <v>51.762781743328496</v>
      </c>
      <c r="V73">
        <v>9.1042522432701904</v>
      </c>
      <c r="W73">
        <v>15.28026743315508</v>
      </c>
      <c r="X73">
        <v>64.785529602083443</v>
      </c>
      <c r="Y73">
        <v>0</v>
      </c>
      <c r="Z73">
        <v>5.756857919999999</v>
      </c>
      <c r="AA73">
        <v>6.0025464000000008</v>
      </c>
      <c r="AB73">
        <v>11.568563136</v>
      </c>
      <c r="AC73">
        <v>8.5010146559999988</v>
      </c>
      <c r="AD73">
        <v>16.071074640000003</v>
      </c>
      <c r="AE73">
        <v>21.7125353952</v>
      </c>
      <c r="AF73">
        <v>6.1515000000000013</v>
      </c>
      <c r="AG73">
        <v>27.0223224</v>
      </c>
      <c r="AH73">
        <v>67.1714676</v>
      </c>
      <c r="AI73">
        <v>6.7092191999999988</v>
      </c>
      <c r="AJ73">
        <v>0</v>
      </c>
      <c r="AK73">
        <v>22.128780000000003</v>
      </c>
      <c r="AL73">
        <v>59.209269999999997</v>
      </c>
      <c r="AM73">
        <v>0</v>
      </c>
      <c r="AN73">
        <v>0</v>
      </c>
      <c r="AO73">
        <v>12.718792799999999</v>
      </c>
      <c r="AP73">
        <v>5.0635368000000005</v>
      </c>
      <c r="AQ73">
        <v>21.572980000000001</v>
      </c>
      <c r="AR73">
        <v>19.395071999999999</v>
      </c>
      <c r="AS73">
        <v>13.588672320000001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31.868505516770078</v>
      </c>
      <c r="BB73">
        <f t="shared" si="1"/>
        <v>948.70088668188919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160.79229682539682</v>
      </c>
      <c r="L74">
        <v>126.96695512723129</v>
      </c>
      <c r="M74">
        <v>31.89305773983374</v>
      </c>
      <c r="N74">
        <v>51.883204253084791</v>
      </c>
      <c r="O74">
        <v>73.289840942331793</v>
      </c>
      <c r="P74">
        <v>24.681468299950335</v>
      </c>
      <c r="Q74">
        <v>9.5863222748815176</v>
      </c>
      <c r="R74">
        <v>18.611548049731837</v>
      </c>
      <c r="S74">
        <v>11.587662397179789</v>
      </c>
      <c r="T74">
        <v>0</v>
      </c>
      <c r="U74">
        <v>51.762781743328496</v>
      </c>
      <c r="V74">
        <v>9.1042522432701904</v>
      </c>
      <c r="W74">
        <v>15.28026743315508</v>
      </c>
      <c r="X74">
        <v>64.785529602083443</v>
      </c>
      <c r="Y74">
        <v>0</v>
      </c>
      <c r="Z74">
        <v>5.756857919999999</v>
      </c>
      <c r="AA74">
        <v>12.317364000000001</v>
      </c>
      <c r="AB74">
        <v>11.568563136</v>
      </c>
      <c r="AC74">
        <v>8.5010146559999988</v>
      </c>
      <c r="AD74">
        <v>16.071074640000003</v>
      </c>
      <c r="AE74">
        <v>21.7125353952</v>
      </c>
      <c r="AF74">
        <v>6.1515000000000013</v>
      </c>
      <c r="AG74">
        <v>27.0223224</v>
      </c>
      <c r="AH74">
        <v>67.1714676</v>
      </c>
      <c r="AI74">
        <v>6.7092191999999988</v>
      </c>
      <c r="AJ74">
        <v>0</v>
      </c>
      <c r="AK74">
        <v>22.128780000000003</v>
      </c>
      <c r="AL74">
        <v>59.209269999999997</v>
      </c>
      <c r="AM74">
        <v>0</v>
      </c>
      <c r="AN74">
        <v>0</v>
      </c>
      <c r="AO74">
        <v>12.718792799999999</v>
      </c>
      <c r="AP74">
        <v>5.0635368000000005</v>
      </c>
      <c r="AQ74">
        <v>26.201999999999998</v>
      </c>
      <c r="AR74">
        <v>19.395071999999999</v>
      </c>
      <c r="AS74">
        <v>13.588672320000001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32.224179799570074</v>
      </c>
      <c r="BB74">
        <f t="shared" si="1"/>
        <v>959.28904999908912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160.79229682539682</v>
      </c>
      <c r="L75">
        <v>126.89439031761577</v>
      </c>
      <c r="M75">
        <v>31.89305773983374</v>
      </c>
      <c r="N75">
        <v>51.883204253084791</v>
      </c>
      <c r="O75">
        <v>73.289840942331793</v>
      </c>
      <c r="P75">
        <v>24.681468299950335</v>
      </c>
      <c r="Q75">
        <v>9.584587556390975</v>
      </c>
      <c r="R75">
        <v>20.087332537285345</v>
      </c>
      <c r="S75">
        <v>11.587662397179789</v>
      </c>
      <c r="T75">
        <v>0</v>
      </c>
      <c r="U75">
        <v>51.762781743328496</v>
      </c>
      <c r="V75">
        <v>9.1042522432701904</v>
      </c>
      <c r="W75">
        <v>15.28026743315508</v>
      </c>
      <c r="X75">
        <v>64.785529602083443</v>
      </c>
      <c r="Y75">
        <v>0</v>
      </c>
      <c r="Z75">
        <v>5.756857919999999</v>
      </c>
      <c r="AA75">
        <v>18.511436735999997</v>
      </c>
      <c r="AB75">
        <v>11.568563136</v>
      </c>
      <c r="AC75">
        <v>8.5010146559999988</v>
      </c>
      <c r="AD75">
        <v>16.071074640000003</v>
      </c>
      <c r="AE75">
        <v>21.7125353952</v>
      </c>
      <c r="AF75">
        <v>6.1515000000000013</v>
      </c>
      <c r="AG75">
        <v>27.0223224</v>
      </c>
      <c r="AH75">
        <v>67.1714676</v>
      </c>
      <c r="AI75">
        <v>6.7092191999999988</v>
      </c>
      <c r="AJ75">
        <v>0</v>
      </c>
      <c r="AK75">
        <v>22.128780000000003</v>
      </c>
      <c r="AL75">
        <v>59.209269999999997</v>
      </c>
      <c r="AM75">
        <v>0</v>
      </c>
      <c r="AN75">
        <v>0</v>
      </c>
      <c r="AO75">
        <v>12.718792799999999</v>
      </c>
      <c r="AP75">
        <v>5.0635368000000005</v>
      </c>
      <c r="AQ75">
        <v>31.92277</v>
      </c>
      <c r="AR75">
        <v>23.031648000000001</v>
      </c>
      <c r="AS75">
        <v>13.588672320000001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32.775149279215171</v>
      </c>
      <c r="BB75">
        <f t="shared" si="1"/>
        <v>975.69098421489139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160.79229682539682</v>
      </c>
      <c r="L76">
        <v>126.89439031761577</v>
      </c>
      <c r="M76">
        <v>31.89305773983374</v>
      </c>
      <c r="N76">
        <v>51.883204253084791</v>
      </c>
      <c r="O76">
        <v>73.289840942331793</v>
      </c>
      <c r="P76">
        <v>24.681468299950335</v>
      </c>
      <c r="Q76">
        <v>9.584587556390975</v>
      </c>
      <c r="R76">
        <v>18.653694251095956</v>
      </c>
      <c r="S76">
        <v>11.587662397179789</v>
      </c>
      <c r="T76">
        <v>0</v>
      </c>
      <c r="U76">
        <v>51.762781743328496</v>
      </c>
      <c r="V76">
        <v>9.1042522432701904</v>
      </c>
      <c r="W76">
        <v>15.28026743315508</v>
      </c>
      <c r="X76">
        <v>64.785529602083443</v>
      </c>
      <c r="Y76">
        <v>0</v>
      </c>
      <c r="Z76">
        <v>5.756857919999999</v>
      </c>
      <c r="AA76">
        <v>18.511436735999997</v>
      </c>
      <c r="AB76">
        <v>11.568563136</v>
      </c>
      <c r="AC76">
        <v>8.5010146559999988</v>
      </c>
      <c r="AD76">
        <v>16.071074640000003</v>
      </c>
      <c r="AE76">
        <v>21.7125353952</v>
      </c>
      <c r="AF76">
        <v>6.1515000000000013</v>
      </c>
      <c r="AG76">
        <v>27.0223224</v>
      </c>
      <c r="AH76">
        <v>67.1714676</v>
      </c>
      <c r="AI76">
        <v>6.7092191999999988</v>
      </c>
      <c r="AJ76">
        <v>0</v>
      </c>
      <c r="AK76">
        <v>22.128780000000003</v>
      </c>
      <c r="AL76">
        <v>59.209269999999997</v>
      </c>
      <c r="AM76">
        <v>0</v>
      </c>
      <c r="AN76">
        <v>0</v>
      </c>
      <c r="AO76">
        <v>12.718792799999999</v>
      </c>
      <c r="AP76">
        <v>4.1633524800000004</v>
      </c>
      <c r="AQ76">
        <v>32.359470000000002</v>
      </c>
      <c r="AR76">
        <v>23.031648000000001</v>
      </c>
      <c r="AS76">
        <v>13.588672320000001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32.713493636479228</v>
      </c>
      <c r="BB76">
        <f t="shared" si="1"/>
        <v>973.85551725143785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160.79229682539682</v>
      </c>
      <c r="L77">
        <v>126.96742166729965</v>
      </c>
      <c r="M77">
        <v>31.89305773983374</v>
      </c>
      <c r="N77">
        <v>51.883204253084791</v>
      </c>
      <c r="O77">
        <v>73.289840942331793</v>
      </c>
      <c r="P77">
        <v>24.681468299950335</v>
      </c>
      <c r="Q77">
        <v>9.584587556390975</v>
      </c>
      <c r="R77">
        <v>18.653694251095956</v>
      </c>
      <c r="S77">
        <v>11.587662397179789</v>
      </c>
      <c r="T77">
        <v>0</v>
      </c>
      <c r="U77">
        <v>51.762781743328496</v>
      </c>
      <c r="V77">
        <v>9.1042522432701904</v>
      </c>
      <c r="W77">
        <v>15.28026743315508</v>
      </c>
      <c r="X77">
        <v>64.785529602083443</v>
      </c>
      <c r="Y77">
        <v>0</v>
      </c>
      <c r="Z77">
        <v>2.8020960000000001</v>
      </c>
      <c r="AA77">
        <v>18.511436735999997</v>
      </c>
      <c r="AB77">
        <v>11.568563136</v>
      </c>
      <c r="AC77">
        <v>12.192244704</v>
      </c>
      <c r="AD77">
        <v>16.071074640000003</v>
      </c>
      <c r="AE77">
        <v>21.7125353952</v>
      </c>
      <c r="AF77">
        <v>6.1515000000000013</v>
      </c>
      <c r="AG77">
        <v>27.0223224</v>
      </c>
      <c r="AH77">
        <v>67.1714676</v>
      </c>
      <c r="AI77">
        <v>6.7092191999999988</v>
      </c>
      <c r="AJ77">
        <v>0</v>
      </c>
      <c r="AK77">
        <v>22.128780000000003</v>
      </c>
      <c r="AL77">
        <v>59.209269999999997</v>
      </c>
      <c r="AM77">
        <v>0</v>
      </c>
      <c r="AN77">
        <v>0</v>
      </c>
      <c r="AO77">
        <v>12.718792799999999</v>
      </c>
      <c r="AP77">
        <v>4.1633524800000004</v>
      </c>
      <c r="AQ77">
        <v>32.927180000000007</v>
      </c>
      <c r="AR77">
        <v>23.031648000000001</v>
      </c>
      <c r="AS77">
        <v>13.588672320000001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32.758252465302149</v>
      </c>
      <c r="BB77">
        <f t="shared" si="1"/>
        <v>975.18796790029887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160.79229682539682</v>
      </c>
      <c r="L78">
        <v>126.96701683316195</v>
      </c>
      <c r="M78">
        <v>31.89305773983374</v>
      </c>
      <c r="N78">
        <v>51.883204253084791</v>
      </c>
      <c r="O78">
        <v>73.289840942331793</v>
      </c>
      <c r="P78">
        <v>24.681468299950335</v>
      </c>
      <c r="Q78">
        <v>9.584587556390975</v>
      </c>
      <c r="R78">
        <v>18.653694251095956</v>
      </c>
      <c r="S78">
        <v>11.587662397179789</v>
      </c>
      <c r="T78">
        <v>0</v>
      </c>
      <c r="U78">
        <v>51.762781743328496</v>
      </c>
      <c r="V78">
        <v>9.1042522432701904</v>
      </c>
      <c r="W78">
        <v>15.28026743315508</v>
      </c>
      <c r="X78">
        <v>64.785529602083443</v>
      </c>
      <c r="Y78">
        <v>0</v>
      </c>
      <c r="Z78">
        <v>2.8784289600000004</v>
      </c>
      <c r="AA78">
        <v>18.511436735999997</v>
      </c>
      <c r="AB78">
        <v>11.568563136</v>
      </c>
      <c r="AC78">
        <v>12.7627075296</v>
      </c>
      <c r="AD78">
        <v>16.071074640000003</v>
      </c>
      <c r="AE78">
        <v>21.7125353952</v>
      </c>
      <c r="AF78">
        <v>12.303000000000003</v>
      </c>
      <c r="AG78">
        <v>27.0223224</v>
      </c>
      <c r="AH78">
        <v>67.1714676</v>
      </c>
      <c r="AI78">
        <v>6.7092191999999988</v>
      </c>
      <c r="AJ78">
        <v>0</v>
      </c>
      <c r="AK78">
        <v>22.128780000000003</v>
      </c>
      <c r="AL78">
        <v>59.209269999999997</v>
      </c>
      <c r="AM78">
        <v>0</v>
      </c>
      <c r="AN78">
        <v>0</v>
      </c>
      <c r="AO78">
        <v>12.718792799999999</v>
      </c>
      <c r="AP78">
        <v>4.1633524800000004</v>
      </c>
      <c r="AQ78">
        <v>42.22889</v>
      </c>
      <c r="AR78">
        <v>23.031648000000001</v>
      </c>
      <c r="AS78">
        <v>13.588672320000001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33.281488786798064</v>
      </c>
      <c r="BB78">
        <f t="shared" si="1"/>
        <v>990.76433253026516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160.79229682539682</v>
      </c>
      <c r="L79">
        <v>126.94194859981758</v>
      </c>
      <c r="M79">
        <v>31.89305773983374</v>
      </c>
      <c r="N79">
        <v>51.883204253084791</v>
      </c>
      <c r="O79">
        <v>73.289840942331793</v>
      </c>
      <c r="P79">
        <v>24.681468299950335</v>
      </c>
      <c r="Q79">
        <v>9.584587556390975</v>
      </c>
      <c r="R79">
        <v>18.653694251095956</v>
      </c>
      <c r="S79">
        <v>11.587662397179789</v>
      </c>
      <c r="T79">
        <v>0</v>
      </c>
      <c r="U79">
        <v>51.762781743328496</v>
      </c>
      <c r="V79">
        <v>9.1042522432701904</v>
      </c>
      <c r="W79">
        <v>15.28026743315508</v>
      </c>
      <c r="X79">
        <v>64.785529602083443</v>
      </c>
      <c r="Y79">
        <v>0</v>
      </c>
      <c r="Z79">
        <v>5.756857919999999</v>
      </c>
      <c r="AA79">
        <v>18.511436735999997</v>
      </c>
      <c r="AB79">
        <v>17.973425519999999</v>
      </c>
      <c r="AC79">
        <v>12.7643852736</v>
      </c>
      <c r="AD79">
        <v>16.94134944</v>
      </c>
      <c r="AE79">
        <v>22.877840160000002</v>
      </c>
      <c r="AF79">
        <v>20.915100000000002</v>
      </c>
      <c r="AG79">
        <v>27.0223224</v>
      </c>
      <c r="AH79">
        <v>67.940924040000013</v>
      </c>
      <c r="AI79">
        <v>10.063828800000001</v>
      </c>
      <c r="AJ79">
        <v>0</v>
      </c>
      <c r="AK79">
        <v>22.128780000000003</v>
      </c>
      <c r="AL79">
        <v>62.416799999999988</v>
      </c>
      <c r="AM79">
        <v>0</v>
      </c>
      <c r="AN79">
        <v>0</v>
      </c>
      <c r="AO79">
        <v>12.718792799999999</v>
      </c>
      <c r="AP79">
        <v>4.1633524800000004</v>
      </c>
      <c r="AQ79">
        <v>43.145960000000002</v>
      </c>
      <c r="AR79">
        <v>19.395071999999999</v>
      </c>
      <c r="AS79">
        <v>13.588672320000001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34.078378360258121</v>
      </c>
      <c r="BB79">
        <f t="shared" si="1"/>
        <v>1014.487113416261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160.79229682539682</v>
      </c>
      <c r="L80">
        <v>126.94194859981758</v>
      </c>
      <c r="M80">
        <v>31.89305773983374</v>
      </c>
      <c r="N80">
        <v>51.883204253084791</v>
      </c>
      <c r="O80">
        <v>73.289840942331793</v>
      </c>
      <c r="P80">
        <v>24.681468299950335</v>
      </c>
      <c r="Q80">
        <v>9.584587556390975</v>
      </c>
      <c r="R80">
        <v>18.653694251095956</v>
      </c>
      <c r="S80">
        <v>11.587662397179789</v>
      </c>
      <c r="T80">
        <v>0</v>
      </c>
      <c r="U80">
        <v>51.762781743328496</v>
      </c>
      <c r="V80">
        <v>9.1042522432701904</v>
      </c>
      <c r="W80">
        <v>15.28026743315508</v>
      </c>
      <c r="X80">
        <v>64.785529602083443</v>
      </c>
      <c r="Y80">
        <v>0</v>
      </c>
      <c r="Z80">
        <v>5.756857919999999</v>
      </c>
      <c r="AA80">
        <v>18.511436735999997</v>
      </c>
      <c r="AB80">
        <v>17.973425519999999</v>
      </c>
      <c r="AC80">
        <v>12.7643852736</v>
      </c>
      <c r="AD80">
        <v>16.94134944</v>
      </c>
      <c r="AE80">
        <v>22.877840160000002</v>
      </c>
      <c r="AF80">
        <v>20.915100000000002</v>
      </c>
      <c r="AG80">
        <v>27.0223224</v>
      </c>
      <c r="AH80">
        <v>67.940924040000013</v>
      </c>
      <c r="AI80">
        <v>29.073283200000002</v>
      </c>
      <c r="AJ80">
        <v>0</v>
      </c>
      <c r="AK80">
        <v>22.128780000000003</v>
      </c>
      <c r="AL80">
        <v>62.416799999999988</v>
      </c>
      <c r="AM80">
        <v>0</v>
      </c>
      <c r="AN80">
        <v>0</v>
      </c>
      <c r="AO80">
        <v>12.718792799999999</v>
      </c>
      <c r="AP80">
        <v>4.1633524800000004</v>
      </c>
      <c r="AQ80">
        <v>43.145960000000002</v>
      </c>
      <c r="AR80">
        <v>19.395071999999999</v>
      </c>
      <c r="AS80">
        <v>13.588672320000001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34.696185628258121</v>
      </c>
      <c r="BB80">
        <f t="shared" si="1"/>
        <v>1032.878760548261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160.79229682539682</v>
      </c>
      <c r="L81">
        <v>126.94194859981758</v>
      </c>
      <c r="M81">
        <v>31.89305773983374</v>
      </c>
      <c r="N81">
        <v>51.883204253084791</v>
      </c>
      <c r="O81">
        <v>73.289840942331793</v>
      </c>
      <c r="P81">
        <v>24.681468299950335</v>
      </c>
      <c r="Q81">
        <v>9.584587556390975</v>
      </c>
      <c r="R81">
        <v>18.653694251095956</v>
      </c>
      <c r="S81">
        <v>11.587662397179789</v>
      </c>
      <c r="T81">
        <v>0</v>
      </c>
      <c r="U81">
        <v>51.762781743328496</v>
      </c>
      <c r="V81">
        <v>9.1042522432701904</v>
      </c>
      <c r="W81">
        <v>15.28026743315508</v>
      </c>
      <c r="X81">
        <v>64.785529602083443</v>
      </c>
      <c r="Y81">
        <v>0</v>
      </c>
      <c r="Z81">
        <v>5.756857919999999</v>
      </c>
      <c r="AA81">
        <v>18.511436735999997</v>
      </c>
      <c r="AB81">
        <v>17.973425519999999</v>
      </c>
      <c r="AC81">
        <v>12.7643852736</v>
      </c>
      <c r="AD81">
        <v>16.94134944</v>
      </c>
      <c r="AE81">
        <v>22.877840160000002</v>
      </c>
      <c r="AF81">
        <v>20.915100000000002</v>
      </c>
      <c r="AG81">
        <v>27.0223224</v>
      </c>
      <c r="AH81">
        <v>67.940924040000013</v>
      </c>
      <c r="AI81">
        <v>29.073283200000002</v>
      </c>
      <c r="AJ81">
        <v>0</v>
      </c>
      <c r="AK81">
        <v>22.128780000000003</v>
      </c>
      <c r="AL81">
        <v>62.416799999999988</v>
      </c>
      <c r="AM81">
        <v>0</v>
      </c>
      <c r="AN81">
        <v>0</v>
      </c>
      <c r="AO81">
        <v>12.718792799999999</v>
      </c>
      <c r="AP81">
        <v>4.1633524800000004</v>
      </c>
      <c r="AQ81">
        <v>43.145960000000002</v>
      </c>
      <c r="AR81">
        <v>19.395071999999999</v>
      </c>
      <c r="AS81">
        <v>13.588672320000001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34.696185628258121</v>
      </c>
      <c r="BB81">
        <f t="shared" si="1"/>
        <v>1032.878760548261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160.79229682539682</v>
      </c>
      <c r="L82">
        <v>126.94194859981758</v>
      </c>
      <c r="M82">
        <v>31.89305773983374</v>
      </c>
      <c r="N82">
        <v>51.883204253084791</v>
      </c>
      <c r="O82">
        <v>73.289840942331793</v>
      </c>
      <c r="P82">
        <v>24.681468299950335</v>
      </c>
      <c r="Q82">
        <v>9.584587556390975</v>
      </c>
      <c r="R82">
        <v>18.653694251095956</v>
      </c>
      <c r="S82">
        <v>11.587662397179789</v>
      </c>
      <c r="T82">
        <v>0</v>
      </c>
      <c r="U82">
        <v>51.762781743328496</v>
      </c>
      <c r="V82">
        <v>9.1042522432701904</v>
      </c>
      <c r="W82">
        <v>15.28026743315508</v>
      </c>
      <c r="X82">
        <v>64.785529602083443</v>
      </c>
      <c r="Y82">
        <v>0</v>
      </c>
      <c r="Z82">
        <v>5.756857919999999</v>
      </c>
      <c r="AA82">
        <v>18.511436735999997</v>
      </c>
      <c r="AB82">
        <v>17.973425519999999</v>
      </c>
      <c r="AC82">
        <v>12.7643852736</v>
      </c>
      <c r="AD82">
        <v>16.94134944</v>
      </c>
      <c r="AE82">
        <v>22.877840160000002</v>
      </c>
      <c r="AF82">
        <v>20.915100000000002</v>
      </c>
      <c r="AG82">
        <v>27.0223224</v>
      </c>
      <c r="AH82">
        <v>67.940924040000013</v>
      </c>
      <c r="AI82">
        <v>29.073283200000002</v>
      </c>
      <c r="AJ82">
        <v>0</v>
      </c>
      <c r="AK82">
        <v>22.128780000000003</v>
      </c>
      <c r="AL82">
        <v>62.416799999999988</v>
      </c>
      <c r="AM82">
        <v>0</v>
      </c>
      <c r="AN82">
        <v>0</v>
      </c>
      <c r="AO82">
        <v>12.718792799999999</v>
      </c>
      <c r="AP82">
        <v>4.1633524800000004</v>
      </c>
      <c r="AQ82">
        <v>43.145960000000002</v>
      </c>
      <c r="AR82">
        <v>19.395071999999999</v>
      </c>
      <c r="AS82">
        <v>13.588672320000001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34.696185628258121</v>
      </c>
      <c r="BB82">
        <f t="shared" si="1"/>
        <v>1032.878760548261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160.79229682539682</v>
      </c>
      <c r="L83">
        <v>126.94194859981758</v>
      </c>
      <c r="M83">
        <v>31.89305773983374</v>
      </c>
      <c r="N83">
        <v>51.883204253084791</v>
      </c>
      <c r="O83">
        <v>73.289840942331793</v>
      </c>
      <c r="P83">
        <v>24.681468299950335</v>
      </c>
      <c r="Q83">
        <v>9.584587556390975</v>
      </c>
      <c r="R83">
        <v>18.653694251095956</v>
      </c>
      <c r="S83">
        <v>11.587662397179789</v>
      </c>
      <c r="T83">
        <v>0</v>
      </c>
      <c r="U83">
        <v>51.762781743328496</v>
      </c>
      <c r="V83">
        <v>9.1042522432701904</v>
      </c>
      <c r="W83">
        <v>15.28026743315508</v>
      </c>
      <c r="X83">
        <v>64.785529602083443</v>
      </c>
      <c r="Y83">
        <v>0</v>
      </c>
      <c r="Z83">
        <v>5.756857919999999</v>
      </c>
      <c r="AA83">
        <v>18.511436735999997</v>
      </c>
      <c r="AB83">
        <v>17.973425519999999</v>
      </c>
      <c r="AC83">
        <v>12.7643852736</v>
      </c>
      <c r="AD83">
        <v>16.94134944</v>
      </c>
      <c r="AE83">
        <v>22.877840160000002</v>
      </c>
      <c r="AF83">
        <v>20.915100000000002</v>
      </c>
      <c r="AG83">
        <v>27.0223224</v>
      </c>
      <c r="AH83">
        <v>67.940924040000013</v>
      </c>
      <c r="AI83">
        <v>29.073283200000002</v>
      </c>
      <c r="AJ83">
        <v>0</v>
      </c>
      <c r="AK83">
        <v>22.128780000000003</v>
      </c>
      <c r="AL83">
        <v>62.416799999999988</v>
      </c>
      <c r="AM83">
        <v>0</v>
      </c>
      <c r="AN83">
        <v>0</v>
      </c>
      <c r="AO83">
        <v>12.718792799999999</v>
      </c>
      <c r="AP83">
        <v>4.1633524800000004</v>
      </c>
      <c r="AQ83">
        <v>43.145960000000002</v>
      </c>
      <c r="AR83">
        <v>19.395071999999999</v>
      </c>
      <c r="AS83">
        <v>13.588672320000001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34.696185628258121</v>
      </c>
      <c r="BB83">
        <f t="shared" si="1"/>
        <v>1032.878760548261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160.79229682539682</v>
      </c>
      <c r="L84">
        <v>126.94194859981758</v>
      </c>
      <c r="M84">
        <v>31.89305773983374</v>
      </c>
      <c r="N84">
        <v>51.883204253084791</v>
      </c>
      <c r="O84">
        <v>73.289840942331793</v>
      </c>
      <c r="P84">
        <v>24.681468299950335</v>
      </c>
      <c r="Q84">
        <v>9.584587556390975</v>
      </c>
      <c r="R84">
        <v>18.653694251095956</v>
      </c>
      <c r="S84">
        <v>11.587662397179789</v>
      </c>
      <c r="T84">
        <v>0</v>
      </c>
      <c r="U84">
        <v>51.762781743328496</v>
      </c>
      <c r="V84">
        <v>9.1042522432701904</v>
      </c>
      <c r="W84">
        <v>15.28026743315508</v>
      </c>
      <c r="X84">
        <v>64.785529602083443</v>
      </c>
      <c r="Y84">
        <v>0</v>
      </c>
      <c r="Z84">
        <v>5.756857919999999</v>
      </c>
      <c r="AA84">
        <v>18.511436735999997</v>
      </c>
      <c r="AB84">
        <v>17.973425519999999</v>
      </c>
      <c r="AC84">
        <v>12.7643852736</v>
      </c>
      <c r="AD84">
        <v>16.94134944</v>
      </c>
      <c r="AE84">
        <v>22.877840160000002</v>
      </c>
      <c r="AF84">
        <v>20.915100000000002</v>
      </c>
      <c r="AG84">
        <v>27.0223224</v>
      </c>
      <c r="AH84">
        <v>67.940924040000013</v>
      </c>
      <c r="AI84">
        <v>29.073283200000002</v>
      </c>
      <c r="AJ84">
        <v>0</v>
      </c>
      <c r="AK84">
        <v>22.128780000000003</v>
      </c>
      <c r="AL84">
        <v>62.416799999999988</v>
      </c>
      <c r="AM84">
        <v>0</v>
      </c>
      <c r="AN84">
        <v>0</v>
      </c>
      <c r="AO84">
        <v>12.718792799999999</v>
      </c>
      <c r="AP84">
        <v>4.1633524800000004</v>
      </c>
      <c r="AQ84">
        <v>43.145960000000002</v>
      </c>
      <c r="AR84">
        <v>19.395071999999999</v>
      </c>
      <c r="AS84">
        <v>13.588672320000001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34.696185628258121</v>
      </c>
      <c r="BB84">
        <f t="shared" si="1"/>
        <v>1032.878760548261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160.79229682539682</v>
      </c>
      <c r="L85">
        <v>126.94194859981758</v>
      </c>
      <c r="M85">
        <v>31.89305773983374</v>
      </c>
      <c r="N85">
        <v>51.883204253084791</v>
      </c>
      <c r="O85">
        <v>73.289840942331793</v>
      </c>
      <c r="P85">
        <v>24.681468299950335</v>
      </c>
      <c r="Q85">
        <v>9.584587556390975</v>
      </c>
      <c r="R85">
        <v>18.653694251095956</v>
      </c>
      <c r="S85">
        <v>11.587662397179789</v>
      </c>
      <c r="T85">
        <v>0</v>
      </c>
      <c r="U85">
        <v>51.762781743328496</v>
      </c>
      <c r="V85">
        <v>9.1042522432701904</v>
      </c>
      <c r="W85">
        <v>15.28026743315508</v>
      </c>
      <c r="X85">
        <v>64.785529602083443</v>
      </c>
      <c r="Y85">
        <v>0</v>
      </c>
      <c r="Z85">
        <v>5.756857919999999</v>
      </c>
      <c r="AA85">
        <v>18.511436735999997</v>
      </c>
      <c r="AB85">
        <v>17.973425519999999</v>
      </c>
      <c r="AC85">
        <v>12.7643852736</v>
      </c>
      <c r="AD85">
        <v>16.94134944</v>
      </c>
      <c r="AE85">
        <v>22.877840160000002</v>
      </c>
      <c r="AF85">
        <v>20.915100000000002</v>
      </c>
      <c r="AG85">
        <v>27.0223224</v>
      </c>
      <c r="AH85">
        <v>67.940924040000013</v>
      </c>
      <c r="AI85">
        <v>29.073283200000002</v>
      </c>
      <c r="AJ85">
        <v>0</v>
      </c>
      <c r="AK85">
        <v>22.128780000000003</v>
      </c>
      <c r="AL85">
        <v>59.209269999999997</v>
      </c>
      <c r="AM85">
        <v>0</v>
      </c>
      <c r="AN85">
        <v>0</v>
      </c>
      <c r="AO85">
        <v>12.718792799999999</v>
      </c>
      <c r="AP85">
        <v>4.1633524800000004</v>
      </c>
      <c r="AQ85">
        <v>43.145960000000002</v>
      </c>
      <c r="AR85">
        <v>19.395071999999999</v>
      </c>
      <c r="AS85">
        <v>13.588672320000001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34.591941276278781</v>
      </c>
      <c r="BB85">
        <f t="shared" si="1"/>
        <v>1029.7754749002402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160.79229682539682</v>
      </c>
      <c r="L86">
        <v>126.94026825821867</v>
      </c>
      <c r="M86">
        <v>31.89305773983374</v>
      </c>
      <c r="N86">
        <v>51.883204253084791</v>
      </c>
      <c r="O86">
        <v>73.289840942331793</v>
      </c>
      <c r="P86">
        <v>24.681468299950335</v>
      </c>
      <c r="Q86">
        <v>9.584587556390975</v>
      </c>
      <c r="R86">
        <v>18.653694251095956</v>
      </c>
      <c r="S86">
        <v>11.587662397179789</v>
      </c>
      <c r="T86">
        <v>0</v>
      </c>
      <c r="U86">
        <v>51.762781743328496</v>
      </c>
      <c r="V86">
        <v>9.1042522432701904</v>
      </c>
      <c r="W86">
        <v>15.28026743315508</v>
      </c>
      <c r="X86">
        <v>64.785529602083443</v>
      </c>
      <c r="Y86">
        <v>0</v>
      </c>
      <c r="Z86">
        <v>5.756857919999999</v>
      </c>
      <c r="AA86">
        <v>18.511436735999997</v>
      </c>
      <c r="AB86">
        <v>17.973425519999999</v>
      </c>
      <c r="AC86">
        <v>12.7643852736</v>
      </c>
      <c r="AD86">
        <v>16.94134944</v>
      </c>
      <c r="AE86">
        <v>22.877840160000002</v>
      </c>
      <c r="AF86">
        <v>20.915100000000002</v>
      </c>
      <c r="AG86">
        <v>27.0223224</v>
      </c>
      <c r="AH86">
        <v>67.940924040000013</v>
      </c>
      <c r="AI86">
        <v>6.7092191999999988</v>
      </c>
      <c r="AJ86">
        <v>0</v>
      </c>
      <c r="AK86">
        <v>22.128780000000003</v>
      </c>
      <c r="AL86">
        <v>59.209269999999997</v>
      </c>
      <c r="AM86">
        <v>0</v>
      </c>
      <c r="AN86">
        <v>0</v>
      </c>
      <c r="AO86">
        <v>12.718792799999999</v>
      </c>
      <c r="AP86">
        <v>4.1633524800000004</v>
      </c>
      <c r="AQ86">
        <v>43.145960000000002</v>
      </c>
      <c r="AR86">
        <v>19.395071999999999</v>
      </c>
      <c r="AS86">
        <v>13.588672320000001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33.865054695282346</v>
      </c>
      <c r="BB86">
        <f t="shared" si="1"/>
        <v>1008.1366171396379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160.79229682539682</v>
      </c>
      <c r="L87">
        <v>126.96742166729965</v>
      </c>
      <c r="M87">
        <v>31.89305773983374</v>
      </c>
      <c r="N87">
        <v>51.883204253084791</v>
      </c>
      <c r="O87">
        <v>73.289840942331793</v>
      </c>
      <c r="P87">
        <v>24.681468299950335</v>
      </c>
      <c r="Q87">
        <v>9.584587556390975</v>
      </c>
      <c r="R87">
        <v>18.653694251095956</v>
      </c>
      <c r="S87">
        <v>11.587662397179789</v>
      </c>
      <c r="T87">
        <v>0</v>
      </c>
      <c r="U87">
        <v>51.762781743328496</v>
      </c>
      <c r="V87">
        <v>9.1042522432701904</v>
      </c>
      <c r="W87">
        <v>15.28026743315508</v>
      </c>
      <c r="X87">
        <v>64.785529602083443</v>
      </c>
      <c r="Y87">
        <v>0</v>
      </c>
      <c r="Z87">
        <v>5.756857919999999</v>
      </c>
      <c r="AA87">
        <v>18.511436735999997</v>
      </c>
      <c r="AB87">
        <v>17.352844703999999</v>
      </c>
      <c r="AC87">
        <v>12.7643852736</v>
      </c>
      <c r="AD87">
        <v>16.071074640000003</v>
      </c>
      <c r="AE87">
        <v>21.7125353952</v>
      </c>
      <c r="AF87">
        <v>13.669999999999998</v>
      </c>
      <c r="AG87">
        <v>27.0223224</v>
      </c>
      <c r="AH87">
        <v>67.1714676</v>
      </c>
      <c r="AI87">
        <v>6.7092191999999988</v>
      </c>
      <c r="AJ87">
        <v>0</v>
      </c>
      <c r="AK87">
        <v>22.128780000000003</v>
      </c>
      <c r="AL87">
        <v>59.209269999999997</v>
      </c>
      <c r="AM87">
        <v>0</v>
      </c>
      <c r="AN87">
        <v>0</v>
      </c>
      <c r="AO87">
        <v>12.718792799999999</v>
      </c>
      <c r="AP87">
        <v>4.2758755199999996</v>
      </c>
      <c r="AQ87">
        <v>43.145960000000002</v>
      </c>
      <c r="AR87">
        <v>19.395071999999999</v>
      </c>
      <c r="AS87">
        <v>13.588672320000001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33.522795755702141</v>
      </c>
      <c r="BB87">
        <f t="shared" si="1"/>
        <v>997.9478357074986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160.79229682539682</v>
      </c>
      <c r="L88">
        <v>126.96742166729965</v>
      </c>
      <c r="M88">
        <v>31.89305773983374</v>
      </c>
      <c r="N88">
        <v>51.883204253084791</v>
      </c>
      <c r="O88">
        <v>73.289840942331793</v>
      </c>
      <c r="P88">
        <v>24.681468299950335</v>
      </c>
      <c r="Q88">
        <v>9.584587556390975</v>
      </c>
      <c r="R88">
        <v>18.736432194457947</v>
      </c>
      <c r="S88">
        <v>11.587662397179789</v>
      </c>
      <c r="T88">
        <v>0</v>
      </c>
      <c r="U88">
        <v>51.762781743328496</v>
      </c>
      <c r="V88">
        <v>9.1042522432701904</v>
      </c>
      <c r="W88">
        <v>15.28026743315508</v>
      </c>
      <c r="X88">
        <v>64.785529602083443</v>
      </c>
      <c r="Y88">
        <v>0</v>
      </c>
      <c r="Z88">
        <v>5.756857919999999</v>
      </c>
      <c r="AA88">
        <v>18.511436735999997</v>
      </c>
      <c r="AB88">
        <v>17.352844703999999</v>
      </c>
      <c r="AC88">
        <v>12.7643852736</v>
      </c>
      <c r="AD88">
        <v>16.071074640000003</v>
      </c>
      <c r="AE88">
        <v>21.7125353952</v>
      </c>
      <c r="AF88">
        <v>13.669999999999998</v>
      </c>
      <c r="AG88">
        <v>27.0223224</v>
      </c>
      <c r="AH88">
        <v>67.1714676</v>
      </c>
      <c r="AI88">
        <v>6.7092191999999988</v>
      </c>
      <c r="AJ88">
        <v>0</v>
      </c>
      <c r="AK88">
        <v>22.128780000000003</v>
      </c>
      <c r="AL88">
        <v>59.209269999999997</v>
      </c>
      <c r="AM88">
        <v>3.3722614857142856</v>
      </c>
      <c r="AN88">
        <v>0</v>
      </c>
      <c r="AO88">
        <v>12.718792799999999</v>
      </c>
      <c r="AP88">
        <v>5.0635368000000005</v>
      </c>
      <c r="AQ88">
        <v>43.145960000000002</v>
      </c>
      <c r="AR88">
        <v>19.395071999999999</v>
      </c>
      <c r="AS88">
        <v>13.588672320000001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33.660682381420152</v>
      </c>
      <c r="BB88">
        <f t="shared" si="1"/>
        <v>1002.0526097908571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160.79229682539682</v>
      </c>
      <c r="L89">
        <v>126.96486345721969</v>
      </c>
      <c r="M89">
        <v>31.89305773983374</v>
      </c>
      <c r="N89">
        <v>51.883204253084791</v>
      </c>
      <c r="O89">
        <v>73.289840942331793</v>
      </c>
      <c r="P89">
        <v>24.681468299950335</v>
      </c>
      <c r="Q89">
        <v>9.584587556390975</v>
      </c>
      <c r="R89">
        <v>18.736432194457947</v>
      </c>
      <c r="S89">
        <v>11.587662397179789</v>
      </c>
      <c r="T89">
        <v>0</v>
      </c>
      <c r="U89">
        <v>51.762781743328496</v>
      </c>
      <c r="V89">
        <v>9.1042522432701904</v>
      </c>
      <c r="W89">
        <v>15.28026743315508</v>
      </c>
      <c r="X89">
        <v>64.785529602083443</v>
      </c>
      <c r="Y89">
        <v>0</v>
      </c>
      <c r="Z89">
        <v>5.756857919999999</v>
      </c>
      <c r="AA89">
        <v>18.511436735999997</v>
      </c>
      <c r="AB89">
        <v>17.352844703999999</v>
      </c>
      <c r="AC89">
        <v>12.7643852736</v>
      </c>
      <c r="AD89">
        <v>16.071074640000003</v>
      </c>
      <c r="AE89">
        <v>21.7125353952</v>
      </c>
      <c r="AF89">
        <v>13.669999999999998</v>
      </c>
      <c r="AG89">
        <v>27.0223224</v>
      </c>
      <c r="AH89">
        <v>67.1714676</v>
      </c>
      <c r="AI89">
        <v>6.7092191999999988</v>
      </c>
      <c r="AJ89">
        <v>0</v>
      </c>
      <c r="AK89">
        <v>22.128780000000003</v>
      </c>
      <c r="AL89">
        <v>59.209269999999997</v>
      </c>
      <c r="AM89">
        <v>4.0982344444444445</v>
      </c>
      <c r="AN89">
        <v>0</v>
      </c>
      <c r="AO89">
        <v>12.718792799999999</v>
      </c>
      <c r="AP89">
        <v>5.0635368000000005</v>
      </c>
      <c r="AQ89">
        <v>43.145960000000002</v>
      </c>
      <c r="AR89">
        <v>19.395071999999999</v>
      </c>
      <c r="AS89">
        <v>13.588672320000001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33.684193404701148</v>
      </c>
      <c r="BB89">
        <f t="shared" si="1"/>
        <v>1002.7525135162264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160.79229682539682</v>
      </c>
      <c r="L90">
        <v>126.89439031761577</v>
      </c>
      <c r="M90">
        <v>31.89305773983374</v>
      </c>
      <c r="N90">
        <v>51.883204253084791</v>
      </c>
      <c r="O90">
        <v>73.289840942331793</v>
      </c>
      <c r="P90">
        <v>24.681468299950335</v>
      </c>
      <c r="Q90">
        <v>9.584587556390975</v>
      </c>
      <c r="R90">
        <v>18.736432194457947</v>
      </c>
      <c r="S90">
        <v>11.587662397179789</v>
      </c>
      <c r="T90">
        <v>0</v>
      </c>
      <c r="U90">
        <v>51.762781743328496</v>
      </c>
      <c r="V90">
        <v>9.1042522432701904</v>
      </c>
      <c r="W90">
        <v>15.28026743315508</v>
      </c>
      <c r="X90">
        <v>64.785529602083443</v>
      </c>
      <c r="Y90">
        <v>0</v>
      </c>
      <c r="Z90">
        <v>5.756857919999999</v>
      </c>
      <c r="AA90">
        <v>18.511436735999997</v>
      </c>
      <c r="AB90">
        <v>17.352844703999999</v>
      </c>
      <c r="AC90">
        <v>12.7643852736</v>
      </c>
      <c r="AD90">
        <v>16.071074640000003</v>
      </c>
      <c r="AE90">
        <v>21.7125353952</v>
      </c>
      <c r="AF90">
        <v>13.669999999999998</v>
      </c>
      <c r="AG90">
        <v>27.0223224</v>
      </c>
      <c r="AH90">
        <v>67.1714676</v>
      </c>
      <c r="AI90">
        <v>6.7092191999999988</v>
      </c>
      <c r="AJ90">
        <v>0</v>
      </c>
      <c r="AK90">
        <v>22.128780000000003</v>
      </c>
      <c r="AL90">
        <v>59.209269999999997</v>
      </c>
      <c r="AM90">
        <v>4.0982344444444445</v>
      </c>
      <c r="AN90">
        <v>0</v>
      </c>
      <c r="AO90">
        <v>12.718792799999999</v>
      </c>
      <c r="AP90">
        <v>5.0635368000000005</v>
      </c>
      <c r="AQ90">
        <v>43.145960000000002</v>
      </c>
      <c r="AR90">
        <v>19.395071999999999</v>
      </c>
      <c r="AS90">
        <v>13.588672320000001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33.681903028489302</v>
      </c>
      <c r="BB90">
        <f t="shared" si="1"/>
        <v>1002.6843307528342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160.79229682539682</v>
      </c>
      <c r="L91">
        <v>126.89439031761577</v>
      </c>
      <c r="M91">
        <v>31.89305773983374</v>
      </c>
      <c r="N91">
        <v>51.883204253084791</v>
      </c>
      <c r="O91">
        <v>73.289840942331793</v>
      </c>
      <c r="P91">
        <v>24.681468299950335</v>
      </c>
      <c r="Q91">
        <v>9.584587556390975</v>
      </c>
      <c r="R91">
        <v>18.736432194457947</v>
      </c>
      <c r="S91">
        <v>11.587662397179789</v>
      </c>
      <c r="T91">
        <v>0</v>
      </c>
      <c r="U91">
        <v>51.762781743328496</v>
      </c>
      <c r="V91">
        <v>9.1042522432701904</v>
      </c>
      <c r="W91">
        <v>15.28026743315508</v>
      </c>
      <c r="X91">
        <v>64.785529602083443</v>
      </c>
      <c r="Y91">
        <v>0</v>
      </c>
      <c r="Z91">
        <v>5.756857919999999</v>
      </c>
      <c r="AA91">
        <v>18.511436735999997</v>
      </c>
      <c r="AB91">
        <v>17.973425519999999</v>
      </c>
      <c r="AC91">
        <v>12.7643852736</v>
      </c>
      <c r="AD91">
        <v>16.94134944</v>
      </c>
      <c r="AE91">
        <v>22.877840160000002</v>
      </c>
      <c r="AF91">
        <v>20.915100000000002</v>
      </c>
      <c r="AG91">
        <v>27.0223224</v>
      </c>
      <c r="AH91">
        <v>67.940924040000013</v>
      </c>
      <c r="AI91">
        <v>6.7092191999999988</v>
      </c>
      <c r="AJ91">
        <v>0</v>
      </c>
      <c r="AK91">
        <v>22.128780000000003</v>
      </c>
      <c r="AL91">
        <v>59.209269999999997</v>
      </c>
      <c r="AM91">
        <v>6.9552893142857162</v>
      </c>
      <c r="AN91">
        <v>0</v>
      </c>
      <c r="AO91">
        <v>12.91248</v>
      </c>
      <c r="AP91">
        <v>5.0635368000000005</v>
      </c>
      <c r="AQ91">
        <v>43.145960000000002</v>
      </c>
      <c r="AR91">
        <v>19.395071999999999</v>
      </c>
      <c r="AS91">
        <v>13.588672320000001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34.12785013279408</v>
      </c>
      <c r="BB91">
        <f t="shared" si="1"/>
        <v>1015.9598425391707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160.79229682539682</v>
      </c>
      <c r="L92">
        <v>126.89439031761577</v>
      </c>
      <c r="M92">
        <v>31.89305773983374</v>
      </c>
      <c r="N92">
        <v>51.883204253084791</v>
      </c>
      <c r="O92">
        <v>73.289840942331793</v>
      </c>
      <c r="P92">
        <v>24.681468299950335</v>
      </c>
      <c r="Q92">
        <v>9.584587556390975</v>
      </c>
      <c r="R92">
        <v>18.736432194457947</v>
      </c>
      <c r="S92">
        <v>11.587662397179789</v>
      </c>
      <c r="T92">
        <v>0</v>
      </c>
      <c r="U92">
        <v>51.762781743328496</v>
      </c>
      <c r="V92">
        <v>9.1042522432701904</v>
      </c>
      <c r="W92">
        <v>15.28026743315508</v>
      </c>
      <c r="X92">
        <v>64.785529602083443</v>
      </c>
      <c r="Y92">
        <v>0</v>
      </c>
      <c r="Z92">
        <v>5.756857919999999</v>
      </c>
      <c r="AA92">
        <v>18.511436735999997</v>
      </c>
      <c r="AB92">
        <v>17.973425519999999</v>
      </c>
      <c r="AC92">
        <v>12.7643852736</v>
      </c>
      <c r="AD92">
        <v>16.94134944</v>
      </c>
      <c r="AE92">
        <v>22.877840160000002</v>
      </c>
      <c r="AF92">
        <v>20.915100000000002</v>
      </c>
      <c r="AG92">
        <v>27.0223224</v>
      </c>
      <c r="AH92">
        <v>67.940924040000013</v>
      </c>
      <c r="AI92">
        <v>6.7092191999999988</v>
      </c>
      <c r="AJ92">
        <v>0</v>
      </c>
      <c r="AK92">
        <v>22.128780000000003</v>
      </c>
      <c r="AL92">
        <v>59.209269999999997</v>
      </c>
      <c r="AM92">
        <v>6.9552893142857162</v>
      </c>
      <c r="AN92">
        <v>0</v>
      </c>
      <c r="AO92">
        <v>12.91248</v>
      </c>
      <c r="AP92">
        <v>5.0635368000000005</v>
      </c>
      <c r="AQ92">
        <v>43.145960000000002</v>
      </c>
      <c r="AR92">
        <v>19.395071999999999</v>
      </c>
      <c r="AS92">
        <v>13.588672320000001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34.12785013279408</v>
      </c>
      <c r="BB92">
        <f t="shared" si="1"/>
        <v>1015.9598425391707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160.79229682539682</v>
      </c>
      <c r="L93">
        <v>126.89439031761577</v>
      </c>
      <c r="M93">
        <v>31.89305773983374</v>
      </c>
      <c r="N93">
        <v>51.883204253084791</v>
      </c>
      <c r="O93">
        <v>73.289840942331793</v>
      </c>
      <c r="P93">
        <v>24.681468299950335</v>
      </c>
      <c r="Q93">
        <v>9.584587556390975</v>
      </c>
      <c r="R93">
        <v>18.736432194457947</v>
      </c>
      <c r="S93">
        <v>11.587662397179789</v>
      </c>
      <c r="T93">
        <v>0</v>
      </c>
      <c r="U93">
        <v>51.762781743328496</v>
      </c>
      <c r="V93">
        <v>9.1042522432701904</v>
      </c>
      <c r="W93">
        <v>15.28026743315508</v>
      </c>
      <c r="X93">
        <v>64.785529602083443</v>
      </c>
      <c r="Y93">
        <v>0</v>
      </c>
      <c r="Z93">
        <v>5.756857919999999</v>
      </c>
      <c r="AA93">
        <v>18.511436735999997</v>
      </c>
      <c r="AB93">
        <v>17.973425519999999</v>
      </c>
      <c r="AC93">
        <v>12.7643852736</v>
      </c>
      <c r="AD93">
        <v>16.94134944</v>
      </c>
      <c r="AE93">
        <v>22.877840160000002</v>
      </c>
      <c r="AF93">
        <v>20.915100000000002</v>
      </c>
      <c r="AG93">
        <v>27.0223224</v>
      </c>
      <c r="AH93">
        <v>67.940924040000013</v>
      </c>
      <c r="AI93">
        <v>6.1501175999999997</v>
      </c>
      <c r="AJ93">
        <v>0</v>
      </c>
      <c r="AK93">
        <v>22.128780000000003</v>
      </c>
      <c r="AL93">
        <v>59.209269999999997</v>
      </c>
      <c r="AM93">
        <v>6.9552893142857162</v>
      </c>
      <c r="AN93">
        <v>0</v>
      </c>
      <c r="AO93">
        <v>12.91248</v>
      </c>
      <c r="AP93">
        <v>2.5317684000000003</v>
      </c>
      <c r="AQ93">
        <v>43.145960000000002</v>
      </c>
      <c r="AR93">
        <v>19.395071999999999</v>
      </c>
      <c r="AS93">
        <v>13.588672320000001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34.027397187194076</v>
      </c>
      <c r="BB93">
        <f t="shared" si="1"/>
        <v>1012.9694254847707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160.79229682539682</v>
      </c>
      <c r="L94">
        <v>126.89439031761577</v>
      </c>
      <c r="M94">
        <v>31.89305773983374</v>
      </c>
      <c r="N94">
        <v>51.883204253084791</v>
      </c>
      <c r="O94">
        <v>73.289840942331793</v>
      </c>
      <c r="P94">
        <v>24.681468299950335</v>
      </c>
      <c r="Q94">
        <v>9.584587556390975</v>
      </c>
      <c r="R94">
        <v>18.736432194457947</v>
      </c>
      <c r="S94">
        <v>11.587662397179789</v>
      </c>
      <c r="T94">
        <v>0</v>
      </c>
      <c r="U94">
        <v>51.762781743328496</v>
      </c>
      <c r="V94">
        <v>9.1042522432701904</v>
      </c>
      <c r="W94">
        <v>15.28026743315508</v>
      </c>
      <c r="X94">
        <v>64.785529602083443</v>
      </c>
      <c r="Y94">
        <v>0</v>
      </c>
      <c r="Z94">
        <v>5.756857919999999</v>
      </c>
      <c r="AA94">
        <v>18.511436735999997</v>
      </c>
      <c r="AB94">
        <v>17.973425519999999</v>
      </c>
      <c r="AC94">
        <v>12.7643852736</v>
      </c>
      <c r="AD94">
        <v>16.94134944</v>
      </c>
      <c r="AE94">
        <v>22.877840160000002</v>
      </c>
      <c r="AF94">
        <v>20.915100000000002</v>
      </c>
      <c r="AG94">
        <v>27.0223224</v>
      </c>
      <c r="AH94">
        <v>67.940924040000013</v>
      </c>
      <c r="AI94">
        <v>6.1501175999999997</v>
      </c>
      <c r="AJ94">
        <v>0</v>
      </c>
      <c r="AK94">
        <v>22.128780000000003</v>
      </c>
      <c r="AL94">
        <v>59.209269999999997</v>
      </c>
      <c r="AM94">
        <v>6.9552893142857162</v>
      </c>
      <c r="AN94">
        <v>0</v>
      </c>
      <c r="AO94">
        <v>12.91248</v>
      </c>
      <c r="AP94">
        <v>2.5317684000000003</v>
      </c>
      <c r="AQ94">
        <v>43.145960000000002</v>
      </c>
      <c r="AR94">
        <v>19.395071999999999</v>
      </c>
      <c r="AS94">
        <v>13.588672320000001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34.027397187194076</v>
      </c>
      <c r="BB94">
        <f t="shared" si="1"/>
        <v>1012.9694254847707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160.79229682539682</v>
      </c>
      <c r="L95">
        <v>126.89439031761577</v>
      </c>
      <c r="M95">
        <v>31.89305773983374</v>
      </c>
      <c r="N95">
        <v>51.883204253084791</v>
      </c>
      <c r="O95">
        <v>73.289840942331793</v>
      </c>
      <c r="P95">
        <v>24.681468299950335</v>
      </c>
      <c r="Q95">
        <v>9.584587556390975</v>
      </c>
      <c r="R95">
        <v>18.736432194457947</v>
      </c>
      <c r="S95">
        <v>11.587662397179789</v>
      </c>
      <c r="T95">
        <v>0</v>
      </c>
      <c r="U95">
        <v>51.762781743328496</v>
      </c>
      <c r="V95">
        <v>9.1042522432701904</v>
      </c>
      <c r="W95">
        <v>15.28026743315508</v>
      </c>
      <c r="X95">
        <v>64.785529602083443</v>
      </c>
      <c r="Y95">
        <v>0</v>
      </c>
      <c r="Z95">
        <v>5.756857919999999</v>
      </c>
      <c r="AA95">
        <v>18.511436735999997</v>
      </c>
      <c r="AB95">
        <v>17.352844703999999</v>
      </c>
      <c r="AC95">
        <v>12.7643852736</v>
      </c>
      <c r="AD95">
        <v>16.071074640000003</v>
      </c>
      <c r="AE95">
        <v>21.7125353952</v>
      </c>
      <c r="AF95">
        <v>6.2881999999999998</v>
      </c>
      <c r="AG95">
        <v>27.0223224</v>
      </c>
      <c r="AH95">
        <v>67.1714676</v>
      </c>
      <c r="AI95">
        <v>6.1501175999999997</v>
      </c>
      <c r="AJ95">
        <v>0</v>
      </c>
      <c r="AK95">
        <v>22.128780000000003</v>
      </c>
      <c r="AL95">
        <v>59.209269999999997</v>
      </c>
      <c r="AM95">
        <v>6.9552893142857162</v>
      </c>
      <c r="AN95">
        <v>0</v>
      </c>
      <c r="AO95">
        <v>12.91248</v>
      </c>
      <c r="AP95">
        <v>2.5317684000000003</v>
      </c>
      <c r="AQ95">
        <v>43.145960000000002</v>
      </c>
      <c r="AR95">
        <v>11.637043200000001</v>
      </c>
      <c r="AS95">
        <v>13.588672320000001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33.188554193194065</v>
      </c>
      <c r="BB95">
        <f t="shared" si="1"/>
        <v>987.99772285797076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160.79229682539682</v>
      </c>
      <c r="L96">
        <v>126.96742166729965</v>
      </c>
      <c r="M96">
        <v>31.89305773983374</v>
      </c>
      <c r="N96">
        <v>51.883204253084791</v>
      </c>
      <c r="O96">
        <v>73.289840942331793</v>
      </c>
      <c r="P96">
        <v>24.681468299950335</v>
      </c>
      <c r="Q96">
        <v>9.584587556390975</v>
      </c>
      <c r="R96">
        <v>18.736432194457947</v>
      </c>
      <c r="S96">
        <v>11.587662397179789</v>
      </c>
      <c r="T96">
        <v>0</v>
      </c>
      <c r="U96">
        <v>51.762781743328496</v>
      </c>
      <c r="V96">
        <v>9.1042522432701904</v>
      </c>
      <c r="W96">
        <v>15.28026743315508</v>
      </c>
      <c r="X96">
        <v>64.785529602083443</v>
      </c>
      <c r="Y96">
        <v>0</v>
      </c>
      <c r="Z96">
        <v>5.756857919999999</v>
      </c>
      <c r="AA96">
        <v>18.511436735999997</v>
      </c>
      <c r="AB96">
        <v>17.352844703999999</v>
      </c>
      <c r="AC96">
        <v>12.7643852736</v>
      </c>
      <c r="AD96">
        <v>16.071074640000003</v>
      </c>
      <c r="AE96">
        <v>21.7125353952</v>
      </c>
      <c r="AF96">
        <v>6.1515000000000013</v>
      </c>
      <c r="AG96">
        <v>27.0223224</v>
      </c>
      <c r="AH96">
        <v>67.1714676</v>
      </c>
      <c r="AI96">
        <v>6.1501175999999997</v>
      </c>
      <c r="AJ96">
        <v>0</v>
      </c>
      <c r="AK96">
        <v>22.128780000000003</v>
      </c>
      <c r="AL96">
        <v>59.209269999999997</v>
      </c>
      <c r="AM96">
        <v>6.9552893142857162</v>
      </c>
      <c r="AN96">
        <v>0</v>
      </c>
      <c r="AO96">
        <v>12.91248</v>
      </c>
      <c r="AP96">
        <v>2.5317684000000003</v>
      </c>
      <c r="AQ96">
        <v>43.145960000000002</v>
      </c>
      <c r="AR96">
        <v>1.9395072000000002</v>
      </c>
      <c r="AS96">
        <v>13.588672320000001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32.871315041204284</v>
      </c>
      <c r="BB96">
        <f t="shared" si="1"/>
        <v>978.55375735964446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160.79229682539682</v>
      </c>
      <c r="L97">
        <v>126.96486345721969</v>
      </c>
      <c r="M97">
        <v>31.89305773983374</v>
      </c>
      <c r="N97">
        <v>51.883204253084791</v>
      </c>
      <c r="O97">
        <v>73.289840942331793</v>
      </c>
      <c r="P97">
        <v>24.681468299950335</v>
      </c>
      <c r="Q97">
        <v>9.584587556390975</v>
      </c>
      <c r="R97">
        <v>18.736432194457947</v>
      </c>
      <c r="S97">
        <v>11.587662397179789</v>
      </c>
      <c r="T97">
        <v>0</v>
      </c>
      <c r="U97">
        <v>51.762781743328496</v>
      </c>
      <c r="V97">
        <v>9.1042522432701904</v>
      </c>
      <c r="W97">
        <v>15.28026743315508</v>
      </c>
      <c r="X97">
        <v>64.785529602083443</v>
      </c>
      <c r="Y97">
        <v>0</v>
      </c>
      <c r="Z97">
        <v>5.756857919999999</v>
      </c>
      <c r="AA97">
        <v>18.511436735999997</v>
      </c>
      <c r="AB97">
        <v>17.352844703999999</v>
      </c>
      <c r="AC97">
        <v>12.7643852736</v>
      </c>
      <c r="AD97">
        <v>16.071074640000003</v>
      </c>
      <c r="AE97">
        <v>21.7125353952</v>
      </c>
      <c r="AF97">
        <v>6.1515000000000013</v>
      </c>
      <c r="AG97">
        <v>27.0223224</v>
      </c>
      <c r="AH97">
        <v>67.1714676</v>
      </c>
      <c r="AI97">
        <v>6.1501175999999997</v>
      </c>
      <c r="AJ97">
        <v>0</v>
      </c>
      <c r="AK97">
        <v>22.128780000000003</v>
      </c>
      <c r="AL97">
        <v>59.209269999999997</v>
      </c>
      <c r="AM97">
        <v>6.9552893142857162</v>
      </c>
      <c r="AN97">
        <v>0</v>
      </c>
      <c r="AO97">
        <v>12.91248</v>
      </c>
      <c r="AP97">
        <v>5.0635368000000005</v>
      </c>
      <c r="AQ97">
        <v>43.145960000000002</v>
      </c>
      <c r="AR97">
        <v>1.9395072000000002</v>
      </c>
      <c r="AS97">
        <v>13.588672320000001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32.953514262605914</v>
      </c>
      <c r="BB97">
        <f t="shared" si="1"/>
        <v>981.00076832816274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160.79229682539682</v>
      </c>
      <c r="L98">
        <v>126.89439031761577</v>
      </c>
      <c r="M98">
        <v>31.89305773983374</v>
      </c>
      <c r="N98">
        <v>51.883204253084791</v>
      </c>
      <c r="O98">
        <v>73.289840942331793</v>
      </c>
      <c r="P98">
        <v>24.681468299950335</v>
      </c>
      <c r="Q98">
        <v>9.584587556390975</v>
      </c>
      <c r="R98">
        <v>18.736432194457947</v>
      </c>
      <c r="S98">
        <v>11.587662397179789</v>
      </c>
      <c r="T98">
        <v>0</v>
      </c>
      <c r="U98">
        <v>51.762781743328496</v>
      </c>
      <c r="V98">
        <v>9.1042522432701904</v>
      </c>
      <c r="W98">
        <v>15.28026743315508</v>
      </c>
      <c r="X98">
        <v>64.785529602083443</v>
      </c>
      <c r="Y98">
        <v>0</v>
      </c>
      <c r="Z98">
        <v>5.756857919999999</v>
      </c>
      <c r="AA98">
        <v>18.511436735999997</v>
      </c>
      <c r="AB98">
        <v>17.352844703999999</v>
      </c>
      <c r="AC98">
        <v>12.7643852736</v>
      </c>
      <c r="AD98">
        <v>16.071074640000003</v>
      </c>
      <c r="AE98">
        <v>21.7125353952</v>
      </c>
      <c r="AF98">
        <v>6.1515000000000013</v>
      </c>
      <c r="AG98">
        <v>27.0223224</v>
      </c>
      <c r="AH98">
        <v>67.1714676</v>
      </c>
      <c r="AI98">
        <v>6.1501175999999997</v>
      </c>
      <c r="AJ98">
        <v>0</v>
      </c>
      <c r="AK98">
        <v>22.128780000000003</v>
      </c>
      <c r="AL98">
        <v>59.209269999999997</v>
      </c>
      <c r="AM98">
        <v>6.9552893142857162</v>
      </c>
      <c r="AN98">
        <v>0</v>
      </c>
      <c r="AO98">
        <v>12.91248</v>
      </c>
      <c r="AP98">
        <v>5.0635368000000005</v>
      </c>
      <c r="AQ98">
        <v>43.145960000000002</v>
      </c>
      <c r="AR98">
        <v>1.9395072000000002</v>
      </c>
      <c r="AS98">
        <v>13.588672320000001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32.951223886394068</v>
      </c>
      <c r="BB98">
        <f t="shared" si="1"/>
        <v>980.93258556477087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4.0955245283018873E-2</v>
      </c>
      <c r="K99">
        <f t="shared" si="2"/>
        <v>3.8590151238095269</v>
      </c>
      <c r="L99">
        <f t="shared" si="2"/>
        <v>3.0469983257818716</v>
      </c>
      <c r="M99">
        <f t="shared" si="2"/>
        <v>0.76543338575600883</v>
      </c>
      <c r="N99">
        <f t="shared" si="2"/>
        <v>1.2451969020740359</v>
      </c>
      <c r="O99">
        <f t="shared" si="2"/>
        <v>1.7589561826159601</v>
      </c>
      <c r="P99">
        <f t="shared" si="2"/>
        <v>0.59151477568295163</v>
      </c>
      <c r="Q99">
        <f t="shared" si="2"/>
        <v>0.23006132628621281</v>
      </c>
      <c r="R99">
        <f t="shared" si="2"/>
        <v>0.4475159693175414</v>
      </c>
      <c r="S99">
        <f t="shared" si="2"/>
        <v>0.27810389753231479</v>
      </c>
      <c r="T99">
        <f t="shared" si="2"/>
        <v>0</v>
      </c>
      <c r="U99">
        <f t="shared" si="2"/>
        <v>1.2423067618398851</v>
      </c>
      <c r="V99">
        <f t="shared" si="2"/>
        <v>0.21850205383848412</v>
      </c>
      <c r="W99">
        <f t="shared" si="2"/>
        <v>0.36672641839572273</v>
      </c>
      <c r="X99">
        <f t="shared" si="2"/>
        <v>1.5548527104500027</v>
      </c>
      <c r="Y99">
        <f t="shared" si="2"/>
        <v>0</v>
      </c>
      <c r="Z99">
        <f t="shared" si="2"/>
        <v>0.12087493308000015</v>
      </c>
      <c r="AA99">
        <f t="shared" si="2"/>
        <v>0.2671650130319998</v>
      </c>
      <c r="AB99">
        <f t="shared" si="2"/>
        <v>0.37494790358399999</v>
      </c>
      <c r="AC99">
        <f t="shared" si="2"/>
        <v>0.26996314173840069</v>
      </c>
      <c r="AD99">
        <f t="shared" si="2"/>
        <v>0.38831661576000026</v>
      </c>
      <c r="AE99">
        <f t="shared" si="2"/>
        <v>0.52459676377919928</v>
      </c>
      <c r="AF99">
        <f t="shared" si="2"/>
        <v>0.20101735000000009</v>
      </c>
      <c r="AG99">
        <f t="shared" si="2"/>
        <v>0.64853573759999961</v>
      </c>
      <c r="AH99">
        <f t="shared" si="2"/>
        <v>1.6144235917200016</v>
      </c>
      <c r="AI99">
        <f t="shared" si="2"/>
        <v>0.17709543180000015</v>
      </c>
      <c r="AJ99">
        <f t="shared" si="2"/>
        <v>0</v>
      </c>
      <c r="AK99">
        <f t="shared" si="2"/>
        <v>0.53109072000000002</v>
      </c>
      <c r="AL99">
        <f t="shared" si="2"/>
        <v>1.43064507</v>
      </c>
      <c r="AM99">
        <f t="shared" si="2"/>
        <v>5.1491973946190477E-2</v>
      </c>
      <c r="AN99">
        <f t="shared" si="2"/>
        <v>0</v>
      </c>
      <c r="AO99">
        <f t="shared" si="2"/>
        <v>0.30463768439999972</v>
      </c>
      <c r="AP99">
        <f t="shared" si="2"/>
        <v>0.11817732276000011</v>
      </c>
      <c r="AQ99">
        <f t="shared" si="2"/>
        <v>0.38516940000000027</v>
      </c>
      <c r="AR99">
        <f t="shared" si="2"/>
        <v>0.41481210240000033</v>
      </c>
      <c r="AS99">
        <f t="shared" si="2"/>
        <v>0.32473972785600064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0.77329977919851167</v>
      </c>
      <c r="BB99">
        <f t="shared" si="1"/>
        <v>23.020539782920828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2.7813584905660376</v>
      </c>
      <c r="K3">
        <v>51.792132120078648</v>
      </c>
      <c r="L3">
        <v>65.250927036650211</v>
      </c>
      <c r="M3">
        <v>0</v>
      </c>
      <c r="N3">
        <v>29.999015489629823</v>
      </c>
      <c r="O3">
        <v>50.375784057668206</v>
      </c>
      <c r="P3">
        <v>61.327250709871386</v>
      </c>
      <c r="Q3">
        <v>5.54290047393365</v>
      </c>
      <c r="R3">
        <v>10.768036128717696</v>
      </c>
      <c r="S3">
        <v>6.6983097532314924</v>
      </c>
      <c r="T3">
        <v>0</v>
      </c>
      <c r="U3">
        <v>243.6819773124426</v>
      </c>
      <c r="V3">
        <v>5.2703389830508476</v>
      </c>
      <c r="W3">
        <v>8.8393969251336895</v>
      </c>
      <c r="X3">
        <v>37.46770019265356</v>
      </c>
      <c r="Y3">
        <v>0</v>
      </c>
      <c r="Z3">
        <v>3.3293303999999999</v>
      </c>
      <c r="AA3">
        <v>10.70561232</v>
      </c>
      <c r="AB3">
        <v>10.035570479999999</v>
      </c>
      <c r="AC3">
        <v>7.3819532319999999</v>
      </c>
      <c r="AD3">
        <v>9.2942917999999999</v>
      </c>
      <c r="AE3">
        <v>12.556885224</v>
      </c>
      <c r="AF3">
        <v>0</v>
      </c>
      <c r="AG3">
        <v>0</v>
      </c>
      <c r="AH3">
        <v>38.846886999999988</v>
      </c>
      <c r="AI3">
        <v>0.64668399999999993</v>
      </c>
      <c r="AJ3">
        <v>0</v>
      </c>
      <c r="AK3">
        <v>12.795310000000001</v>
      </c>
      <c r="AL3">
        <v>20.155330000000003</v>
      </c>
      <c r="AM3">
        <v>2.674463492063492</v>
      </c>
      <c r="AN3">
        <v>0</v>
      </c>
      <c r="AO3">
        <v>7.4675999999999991</v>
      </c>
      <c r="AP3">
        <v>3.2862773999999999</v>
      </c>
      <c r="AQ3">
        <v>0</v>
      </c>
      <c r="AR3">
        <v>11.216639999999998</v>
      </c>
      <c r="AS3">
        <v>8.132003039999999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23.995398956735848</v>
      </c>
      <c r="BB3">
        <f>SUM(B3:AZ3)-BA3</f>
        <v>714.32456710495558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2.7813584905660376</v>
      </c>
      <c r="K4">
        <v>51.792132120078648</v>
      </c>
      <c r="L4">
        <v>65.250927036650211</v>
      </c>
      <c r="M4">
        <v>0</v>
      </c>
      <c r="N4">
        <v>29.999015489629823</v>
      </c>
      <c r="O4">
        <v>50.375784057668206</v>
      </c>
      <c r="P4">
        <v>61.327250709871386</v>
      </c>
      <c r="Q4">
        <v>5.54290047393365</v>
      </c>
      <c r="R4">
        <v>10.768036128717696</v>
      </c>
      <c r="S4">
        <v>6.6983097532314924</v>
      </c>
      <c r="T4">
        <v>0</v>
      </c>
      <c r="U4">
        <v>243.6819773124426</v>
      </c>
      <c r="V4">
        <v>5.2703389830508476</v>
      </c>
      <c r="W4">
        <v>8.8393969251336895</v>
      </c>
      <c r="X4">
        <v>37.46770019265356</v>
      </c>
      <c r="Y4">
        <v>0</v>
      </c>
      <c r="Z4">
        <v>3.3293303999999999</v>
      </c>
      <c r="AA4">
        <v>10.70561232</v>
      </c>
      <c r="AB4">
        <v>10.035570479999999</v>
      </c>
      <c r="AC4">
        <v>7.3819532319999999</v>
      </c>
      <c r="AD4">
        <v>9.2942917999999999</v>
      </c>
      <c r="AE4">
        <v>12.556885224</v>
      </c>
      <c r="AF4">
        <v>0</v>
      </c>
      <c r="AG4">
        <v>0</v>
      </c>
      <c r="AH4">
        <v>38.846886999999988</v>
      </c>
      <c r="AI4">
        <v>0.64668399999999993</v>
      </c>
      <c r="AJ4">
        <v>0</v>
      </c>
      <c r="AK4">
        <v>12.795310000000001</v>
      </c>
      <c r="AL4">
        <v>20.155330000000003</v>
      </c>
      <c r="AM4">
        <v>2.674463492063492</v>
      </c>
      <c r="AN4">
        <v>0</v>
      </c>
      <c r="AO4">
        <v>7.4675999999999991</v>
      </c>
      <c r="AP4">
        <v>3.2862773999999999</v>
      </c>
      <c r="AQ4">
        <v>0</v>
      </c>
      <c r="AR4">
        <v>11.216639999999998</v>
      </c>
      <c r="AS4">
        <v>8.132003039999999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23.995398956735848</v>
      </c>
      <c r="BB4">
        <f t="shared" ref="BB4:BB67" si="0">SUM(B4:AZ4)-BA4</f>
        <v>714.32456710495558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2.7813584905660376</v>
      </c>
      <c r="K5">
        <v>51.792132120078648</v>
      </c>
      <c r="L5">
        <v>65.250927036650211</v>
      </c>
      <c r="M5">
        <v>0</v>
      </c>
      <c r="N5">
        <v>29.999015489629823</v>
      </c>
      <c r="O5">
        <v>50.375784057668206</v>
      </c>
      <c r="P5">
        <v>61.697011207970107</v>
      </c>
      <c r="Q5">
        <v>5.54290047393365</v>
      </c>
      <c r="R5">
        <v>10.768036128717696</v>
      </c>
      <c r="S5">
        <v>6.6983097532314924</v>
      </c>
      <c r="T5">
        <v>0</v>
      </c>
      <c r="U5">
        <v>243.6819773124426</v>
      </c>
      <c r="V5">
        <v>5.2703389830508476</v>
      </c>
      <c r="W5">
        <v>8.8393969251336895</v>
      </c>
      <c r="X5">
        <v>37.46770019265356</v>
      </c>
      <c r="Y5">
        <v>0</v>
      </c>
      <c r="Z5">
        <v>3.3293303999999999</v>
      </c>
      <c r="AA5">
        <v>10.70561232</v>
      </c>
      <c r="AB5">
        <v>10.035570479999999</v>
      </c>
      <c r="AC5">
        <v>7.3819532319999999</v>
      </c>
      <c r="AD5">
        <v>9.2942917999999999</v>
      </c>
      <c r="AE5">
        <v>12.556885224</v>
      </c>
      <c r="AF5">
        <v>0</v>
      </c>
      <c r="AG5">
        <v>0</v>
      </c>
      <c r="AH5">
        <v>38.846886999999988</v>
      </c>
      <c r="AI5">
        <v>0.64668399999999993</v>
      </c>
      <c r="AJ5">
        <v>0</v>
      </c>
      <c r="AK5">
        <v>12.795310000000001</v>
      </c>
      <c r="AL5">
        <v>20.155330000000003</v>
      </c>
      <c r="AM5">
        <v>2.674463492063492</v>
      </c>
      <c r="AN5">
        <v>0</v>
      </c>
      <c r="AO5">
        <v>7.4675999999999991</v>
      </c>
      <c r="AP5">
        <v>3.2862773999999999</v>
      </c>
      <c r="AQ5">
        <v>0</v>
      </c>
      <c r="AR5">
        <v>11.216639999999998</v>
      </c>
      <c r="AS5">
        <v>8.132003039999999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24.007416172924046</v>
      </c>
      <c r="BB5">
        <f t="shared" si="0"/>
        <v>714.68231038686599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2.7813584905660376</v>
      </c>
      <c r="K6">
        <v>51.792132120078648</v>
      </c>
      <c r="L6">
        <v>65.250927036650211</v>
      </c>
      <c r="M6">
        <v>0</v>
      </c>
      <c r="N6">
        <v>29.999015489629823</v>
      </c>
      <c r="O6">
        <v>50.375784057668206</v>
      </c>
      <c r="P6">
        <v>61.697011207970107</v>
      </c>
      <c r="Q6">
        <v>5.54290047393365</v>
      </c>
      <c r="R6">
        <v>10.768036128717696</v>
      </c>
      <c r="S6">
        <v>6.6983097532314924</v>
      </c>
      <c r="T6">
        <v>0</v>
      </c>
      <c r="U6">
        <v>243.6819773124426</v>
      </c>
      <c r="V6">
        <v>5.2703389830508476</v>
      </c>
      <c r="W6">
        <v>8.8393969251336895</v>
      </c>
      <c r="X6">
        <v>37.46770019265356</v>
      </c>
      <c r="Y6">
        <v>0</v>
      </c>
      <c r="Z6">
        <v>3.3293303999999999</v>
      </c>
      <c r="AA6">
        <v>10.70561232</v>
      </c>
      <c r="AB6">
        <v>10.035570479999999</v>
      </c>
      <c r="AC6">
        <v>7.3819532319999999</v>
      </c>
      <c r="AD6">
        <v>9.2942917999999999</v>
      </c>
      <c r="AE6">
        <v>12.556885224</v>
      </c>
      <c r="AF6">
        <v>0</v>
      </c>
      <c r="AG6">
        <v>0</v>
      </c>
      <c r="AH6">
        <v>38.846886999999988</v>
      </c>
      <c r="AI6">
        <v>0.64668399999999993</v>
      </c>
      <c r="AJ6">
        <v>0</v>
      </c>
      <c r="AK6">
        <v>12.795310000000001</v>
      </c>
      <c r="AL6">
        <v>20.155330000000003</v>
      </c>
      <c r="AM6">
        <v>2.674463492063492</v>
      </c>
      <c r="AN6">
        <v>0</v>
      </c>
      <c r="AO6">
        <v>7.4675999999999991</v>
      </c>
      <c r="AP6">
        <v>3.2862773999999999</v>
      </c>
      <c r="AQ6">
        <v>0</v>
      </c>
      <c r="AR6">
        <v>11.216639999999998</v>
      </c>
      <c r="AS6">
        <v>8.132003039999999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24.007416172924046</v>
      </c>
      <c r="BB6">
        <f t="shared" si="0"/>
        <v>714.68231038686599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2.7813584905660376</v>
      </c>
      <c r="K7">
        <v>51.792132120078648</v>
      </c>
      <c r="L7">
        <v>65.250927036650211</v>
      </c>
      <c r="M7">
        <v>0</v>
      </c>
      <c r="N7">
        <v>29.999015489629823</v>
      </c>
      <c r="O7">
        <v>50.375784057668206</v>
      </c>
      <c r="P7">
        <v>61.889711968217185</v>
      </c>
      <c r="Q7">
        <v>5.54290047393365</v>
      </c>
      <c r="R7">
        <v>10.768036128717696</v>
      </c>
      <c r="S7">
        <v>6.6983097532314924</v>
      </c>
      <c r="T7">
        <v>0</v>
      </c>
      <c r="U7">
        <v>243.6819773124426</v>
      </c>
      <c r="V7">
        <v>5.2703389830508476</v>
      </c>
      <c r="W7">
        <v>8.8393969251336895</v>
      </c>
      <c r="X7">
        <v>37.46770019265356</v>
      </c>
      <c r="Y7">
        <v>0</v>
      </c>
      <c r="Z7">
        <v>3.3293303999999999</v>
      </c>
      <c r="AA7">
        <v>10.70561232</v>
      </c>
      <c r="AB7">
        <v>10.035570479999999</v>
      </c>
      <c r="AC7">
        <v>7.3819532319999999</v>
      </c>
      <c r="AD7">
        <v>9.2942917999999999</v>
      </c>
      <c r="AE7">
        <v>12.556885224</v>
      </c>
      <c r="AF7">
        <v>0</v>
      </c>
      <c r="AG7">
        <v>0</v>
      </c>
      <c r="AH7">
        <v>38.846886999999988</v>
      </c>
      <c r="AI7">
        <v>0.64668399999999993</v>
      </c>
      <c r="AJ7">
        <v>0</v>
      </c>
      <c r="AK7">
        <v>12.795310000000001</v>
      </c>
      <c r="AL7">
        <v>20.155330000000003</v>
      </c>
      <c r="AM7">
        <v>2.674463492063492</v>
      </c>
      <c r="AN7">
        <v>0</v>
      </c>
      <c r="AO7">
        <v>7.4675999999999991</v>
      </c>
      <c r="AP7">
        <v>3.2862773999999999</v>
      </c>
      <c r="AQ7">
        <v>0</v>
      </c>
      <c r="AR7">
        <v>13.319759999999999</v>
      </c>
      <c r="AS7">
        <v>8.132003039999999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24.082030595438745</v>
      </c>
      <c r="BB7">
        <f t="shared" si="0"/>
        <v>716.90351672459838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2.7813584905660376</v>
      </c>
      <c r="K8">
        <v>51.792132120078648</v>
      </c>
      <c r="L8">
        <v>65.250927036650211</v>
      </c>
      <c r="M8">
        <v>0</v>
      </c>
      <c r="N8">
        <v>29.999015489629823</v>
      </c>
      <c r="O8">
        <v>50.375784057668206</v>
      </c>
      <c r="P8">
        <v>61.889711968217185</v>
      </c>
      <c r="Q8">
        <v>5.54290047393365</v>
      </c>
      <c r="R8">
        <v>10.768036128717696</v>
      </c>
      <c r="S8">
        <v>6.6983097532314924</v>
      </c>
      <c r="T8">
        <v>0</v>
      </c>
      <c r="U8">
        <v>243.6819773124426</v>
      </c>
      <c r="V8">
        <v>5.2703389830508476</v>
      </c>
      <c r="W8">
        <v>8.8393969251336895</v>
      </c>
      <c r="X8">
        <v>37.46770019265356</v>
      </c>
      <c r="Y8">
        <v>0</v>
      </c>
      <c r="Z8">
        <v>3.3293303999999999</v>
      </c>
      <c r="AA8">
        <v>10.70561232</v>
      </c>
      <c r="AB8">
        <v>10.035570479999999</v>
      </c>
      <c r="AC8">
        <v>7.3819532319999999</v>
      </c>
      <c r="AD8">
        <v>9.2942917999999999</v>
      </c>
      <c r="AE8">
        <v>12.556885224</v>
      </c>
      <c r="AF8">
        <v>0</v>
      </c>
      <c r="AG8">
        <v>0</v>
      </c>
      <c r="AH8">
        <v>38.846886999999988</v>
      </c>
      <c r="AI8">
        <v>0.64668399999999993</v>
      </c>
      <c r="AJ8">
        <v>0</v>
      </c>
      <c r="AK8">
        <v>12.795310000000001</v>
      </c>
      <c r="AL8">
        <v>20.155330000000003</v>
      </c>
      <c r="AM8">
        <v>2.674463492063492</v>
      </c>
      <c r="AN8">
        <v>0</v>
      </c>
      <c r="AO8">
        <v>7.4675999999999991</v>
      </c>
      <c r="AP8">
        <v>3.2862773999999999</v>
      </c>
      <c r="AQ8">
        <v>0</v>
      </c>
      <c r="AR8">
        <v>13.319759999999999</v>
      </c>
      <c r="AS8">
        <v>8.132003039999999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24.082030595438745</v>
      </c>
      <c r="BB8">
        <f t="shared" si="0"/>
        <v>716.90351672459838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2.7813584905660376</v>
      </c>
      <c r="K9">
        <v>51.792132120078648</v>
      </c>
      <c r="L9">
        <v>65.250927036650211</v>
      </c>
      <c r="M9">
        <v>0</v>
      </c>
      <c r="N9">
        <v>29.999015489629823</v>
      </c>
      <c r="O9">
        <v>50.375784057668206</v>
      </c>
      <c r="P9">
        <v>61.889711968217185</v>
      </c>
      <c r="Q9">
        <v>5.54290047393365</v>
      </c>
      <c r="R9">
        <v>10.768036128717696</v>
      </c>
      <c r="S9">
        <v>6.6983097532314924</v>
      </c>
      <c r="T9">
        <v>0</v>
      </c>
      <c r="U9">
        <v>243.6819773124426</v>
      </c>
      <c r="V9">
        <v>5.2703389830508476</v>
      </c>
      <c r="W9">
        <v>8.8393969251336895</v>
      </c>
      <c r="X9">
        <v>37.46770019265356</v>
      </c>
      <c r="Y9">
        <v>0</v>
      </c>
      <c r="Z9">
        <v>3.3293303999999999</v>
      </c>
      <c r="AA9">
        <v>10.70561232</v>
      </c>
      <c r="AB9">
        <v>10.035570479999999</v>
      </c>
      <c r="AC9">
        <v>7.3819532319999999</v>
      </c>
      <c r="AD9">
        <v>9.2942917999999999</v>
      </c>
      <c r="AE9">
        <v>12.556885224</v>
      </c>
      <c r="AF9">
        <v>0</v>
      </c>
      <c r="AG9">
        <v>0</v>
      </c>
      <c r="AH9">
        <v>38.846886999999988</v>
      </c>
      <c r="AI9">
        <v>0.64668399999999993</v>
      </c>
      <c r="AJ9">
        <v>0</v>
      </c>
      <c r="AK9">
        <v>12.795310000000001</v>
      </c>
      <c r="AL9">
        <v>20.155330000000003</v>
      </c>
      <c r="AM9">
        <v>2.674463492063492</v>
      </c>
      <c r="AN9">
        <v>0</v>
      </c>
      <c r="AO9">
        <v>7.4675999999999991</v>
      </c>
      <c r="AP9">
        <v>3.2862773999999999</v>
      </c>
      <c r="AQ9">
        <v>0</v>
      </c>
      <c r="AR9">
        <v>13.319759999999999</v>
      </c>
      <c r="AS9">
        <v>8.132003039999999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24.082030595438745</v>
      </c>
      <c r="BB9">
        <f t="shared" si="0"/>
        <v>716.90351672459838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2.7813584905660376</v>
      </c>
      <c r="K10">
        <v>51.792132120078648</v>
      </c>
      <c r="L10">
        <v>65.250927036650211</v>
      </c>
      <c r="M10">
        <v>0</v>
      </c>
      <c r="N10">
        <v>29.999015489629823</v>
      </c>
      <c r="O10">
        <v>50.375784057668206</v>
      </c>
      <c r="P10">
        <v>61.889711968217185</v>
      </c>
      <c r="Q10">
        <v>5.54290047393365</v>
      </c>
      <c r="R10">
        <v>10.768036128717696</v>
      </c>
      <c r="S10">
        <v>6.6983097532314924</v>
      </c>
      <c r="T10">
        <v>0</v>
      </c>
      <c r="U10">
        <v>243.6819773124426</v>
      </c>
      <c r="V10">
        <v>5.2703389830508476</v>
      </c>
      <c r="W10">
        <v>8.8393969251336895</v>
      </c>
      <c r="X10">
        <v>37.46770019265356</v>
      </c>
      <c r="Y10">
        <v>0</v>
      </c>
      <c r="Z10">
        <v>3.3293303999999999</v>
      </c>
      <c r="AA10">
        <v>10.70561232</v>
      </c>
      <c r="AB10">
        <v>10.035570479999999</v>
      </c>
      <c r="AC10">
        <v>7.3819532319999999</v>
      </c>
      <c r="AD10">
        <v>9.2942917999999999</v>
      </c>
      <c r="AE10">
        <v>12.556885224</v>
      </c>
      <c r="AF10">
        <v>0</v>
      </c>
      <c r="AG10">
        <v>0</v>
      </c>
      <c r="AH10">
        <v>38.846886999999988</v>
      </c>
      <c r="AI10">
        <v>0.64668399999999993</v>
      </c>
      <c r="AJ10">
        <v>0</v>
      </c>
      <c r="AK10">
        <v>12.795310000000001</v>
      </c>
      <c r="AL10">
        <v>20.155330000000003</v>
      </c>
      <c r="AM10">
        <v>2.5390476190476194</v>
      </c>
      <c r="AN10">
        <v>0</v>
      </c>
      <c r="AO10">
        <v>7.4675999999999991</v>
      </c>
      <c r="AP10">
        <v>3.2862773999999999</v>
      </c>
      <c r="AQ10">
        <v>0</v>
      </c>
      <c r="AR10">
        <v>13.319759999999999</v>
      </c>
      <c r="AS10">
        <v>8.132003039999999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24.07762957956573</v>
      </c>
      <c r="BB10">
        <f t="shared" si="0"/>
        <v>716.7725018674555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2.7813584905660376</v>
      </c>
      <c r="K11">
        <v>51.792132120078648</v>
      </c>
      <c r="L11">
        <v>65.250927036650211</v>
      </c>
      <c r="M11">
        <v>0</v>
      </c>
      <c r="N11">
        <v>29.999015489629823</v>
      </c>
      <c r="O11">
        <v>50.375784057668206</v>
      </c>
      <c r="P11">
        <v>61.889711968217185</v>
      </c>
      <c r="Q11">
        <v>5.54290047393365</v>
      </c>
      <c r="R11">
        <v>10.768036128717696</v>
      </c>
      <c r="S11">
        <v>6.6983097532314924</v>
      </c>
      <c r="T11">
        <v>0</v>
      </c>
      <c r="U11">
        <v>243.6819773124426</v>
      </c>
      <c r="V11">
        <v>5.2703389830508476</v>
      </c>
      <c r="W11">
        <v>8.8393969251336895</v>
      </c>
      <c r="X11">
        <v>37.46770019265356</v>
      </c>
      <c r="Y11">
        <v>0</v>
      </c>
      <c r="Z11">
        <v>3.3293303999999999</v>
      </c>
      <c r="AA11">
        <v>10.70561232</v>
      </c>
      <c r="AB11">
        <v>10.035570479999999</v>
      </c>
      <c r="AC11">
        <v>7.3819532319999999</v>
      </c>
      <c r="AD11">
        <v>9.2942917999999999</v>
      </c>
      <c r="AE11">
        <v>12.556885224</v>
      </c>
      <c r="AF11">
        <v>0</v>
      </c>
      <c r="AG11">
        <v>0</v>
      </c>
      <c r="AH11">
        <v>38.846886999999988</v>
      </c>
      <c r="AI11">
        <v>3.556762</v>
      </c>
      <c r="AJ11">
        <v>0</v>
      </c>
      <c r="AK11">
        <v>12.795310000000001</v>
      </c>
      <c r="AL11">
        <v>20.155330000000003</v>
      </c>
      <c r="AM11">
        <v>2.3697777777777778</v>
      </c>
      <c r="AN11">
        <v>0</v>
      </c>
      <c r="AO11">
        <v>7.4675999999999991</v>
      </c>
      <c r="AP11">
        <v>3.2862773999999999</v>
      </c>
      <c r="AQ11">
        <v>0</v>
      </c>
      <c r="AR11">
        <v>6.7299839999999982</v>
      </c>
      <c r="AS11">
        <v>8.132003039999999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23.952538315216525</v>
      </c>
      <c r="BB11">
        <f t="shared" si="0"/>
        <v>713.0486252905348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2.7813584905660376</v>
      </c>
      <c r="K12">
        <v>51.792132120078648</v>
      </c>
      <c r="L12">
        <v>65.250927036650211</v>
      </c>
      <c r="M12">
        <v>0</v>
      </c>
      <c r="N12">
        <v>29.999015489629823</v>
      </c>
      <c r="O12">
        <v>50.375784057668206</v>
      </c>
      <c r="P12">
        <v>61.889711968217185</v>
      </c>
      <c r="Q12">
        <v>5.54290047393365</v>
      </c>
      <c r="R12">
        <v>10.768036128717696</v>
      </c>
      <c r="S12">
        <v>6.6983097532314924</v>
      </c>
      <c r="T12">
        <v>0</v>
      </c>
      <c r="U12">
        <v>243.6819773124426</v>
      </c>
      <c r="V12">
        <v>5.2703389830508476</v>
      </c>
      <c r="W12">
        <v>8.8393969251336895</v>
      </c>
      <c r="X12">
        <v>37.46770019265356</v>
      </c>
      <c r="Y12">
        <v>0</v>
      </c>
      <c r="Z12">
        <v>3.3293303999999999</v>
      </c>
      <c r="AA12">
        <v>10.70561232</v>
      </c>
      <c r="AB12">
        <v>10.035570479999999</v>
      </c>
      <c r="AC12">
        <v>7.3819532319999999</v>
      </c>
      <c r="AD12">
        <v>9.2942917999999999</v>
      </c>
      <c r="AE12">
        <v>12.556885224</v>
      </c>
      <c r="AF12">
        <v>0</v>
      </c>
      <c r="AG12">
        <v>0</v>
      </c>
      <c r="AH12">
        <v>38.846886999999988</v>
      </c>
      <c r="AI12">
        <v>3.556762</v>
      </c>
      <c r="AJ12">
        <v>0</v>
      </c>
      <c r="AK12">
        <v>12.795310000000001</v>
      </c>
      <c r="AL12">
        <v>20.155330000000003</v>
      </c>
      <c r="AM12">
        <v>2.3697777777777778</v>
      </c>
      <c r="AN12">
        <v>0</v>
      </c>
      <c r="AO12">
        <v>7.4675999999999991</v>
      </c>
      <c r="AP12">
        <v>3.2862773999999999</v>
      </c>
      <c r="AQ12">
        <v>0</v>
      </c>
      <c r="AR12">
        <v>1.121664</v>
      </c>
      <c r="AS12">
        <v>8.132003039999999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23.770267915216525</v>
      </c>
      <c r="BB12">
        <f t="shared" si="0"/>
        <v>707.62257569053486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2.7813584905660376</v>
      </c>
      <c r="K13">
        <v>51.792132120078648</v>
      </c>
      <c r="L13">
        <v>65.250927036650211</v>
      </c>
      <c r="M13">
        <v>0</v>
      </c>
      <c r="N13">
        <v>29.999015489629823</v>
      </c>
      <c r="O13">
        <v>50.375784057668206</v>
      </c>
      <c r="P13">
        <v>61.889711968217185</v>
      </c>
      <c r="Q13">
        <v>5.54290047393365</v>
      </c>
      <c r="R13">
        <v>10.768036128717696</v>
      </c>
      <c r="S13">
        <v>6.6983097532314924</v>
      </c>
      <c r="T13">
        <v>0</v>
      </c>
      <c r="U13">
        <v>243.6819773124426</v>
      </c>
      <c r="V13">
        <v>5.2703389830508476</v>
      </c>
      <c r="W13">
        <v>8.8393969251336895</v>
      </c>
      <c r="X13">
        <v>37.46770019265356</v>
      </c>
      <c r="Y13">
        <v>0</v>
      </c>
      <c r="Z13">
        <v>1.6646652</v>
      </c>
      <c r="AA13">
        <v>10.70561232</v>
      </c>
      <c r="AB13">
        <v>10.035570479999999</v>
      </c>
      <c r="AC13">
        <v>7.3819532319999999</v>
      </c>
      <c r="AD13">
        <v>9.2942917999999999</v>
      </c>
      <c r="AE13">
        <v>12.556885224</v>
      </c>
      <c r="AF13">
        <v>0</v>
      </c>
      <c r="AG13">
        <v>0</v>
      </c>
      <c r="AH13">
        <v>38.846886999999988</v>
      </c>
      <c r="AI13">
        <v>3.556762</v>
      </c>
      <c r="AJ13">
        <v>0</v>
      </c>
      <c r="AK13">
        <v>12.795310000000001</v>
      </c>
      <c r="AL13">
        <v>20.155330000000003</v>
      </c>
      <c r="AM13">
        <v>1.3406171428571427</v>
      </c>
      <c r="AN13">
        <v>0</v>
      </c>
      <c r="AO13">
        <v>7.4675999999999991</v>
      </c>
      <c r="AP13">
        <v>3.2862773999999999</v>
      </c>
      <c r="AQ13">
        <v>0</v>
      </c>
      <c r="AR13">
        <v>1.121664</v>
      </c>
      <c r="AS13">
        <v>8.132003039999999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23.682718296200658</v>
      </c>
      <c r="BB13">
        <f t="shared" si="0"/>
        <v>705.01629947463005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2.7813584905660376</v>
      </c>
      <c r="K14">
        <v>51.792132120078648</v>
      </c>
      <c r="L14">
        <v>65.250927036650211</v>
      </c>
      <c r="M14">
        <v>0</v>
      </c>
      <c r="N14">
        <v>29.999015489629823</v>
      </c>
      <c r="O14">
        <v>50.375784057668206</v>
      </c>
      <c r="P14">
        <v>61.889711968217185</v>
      </c>
      <c r="Q14">
        <v>5.54290047393365</v>
      </c>
      <c r="R14">
        <v>10.768036128717696</v>
      </c>
      <c r="S14">
        <v>6.6983097532314924</v>
      </c>
      <c r="T14">
        <v>0</v>
      </c>
      <c r="U14">
        <v>243.6819773124426</v>
      </c>
      <c r="V14">
        <v>5.2703389830508476</v>
      </c>
      <c r="W14">
        <v>8.8393969251336895</v>
      </c>
      <c r="X14">
        <v>37.46770019265356</v>
      </c>
      <c r="Y14">
        <v>0</v>
      </c>
      <c r="Z14">
        <v>1.6646652</v>
      </c>
      <c r="AA14">
        <v>10.70561232</v>
      </c>
      <c r="AB14">
        <v>10.035570479999999</v>
      </c>
      <c r="AC14">
        <v>7.3819532319999999</v>
      </c>
      <c r="AD14">
        <v>9.2942917999999999</v>
      </c>
      <c r="AE14">
        <v>12.556885224</v>
      </c>
      <c r="AF14">
        <v>0</v>
      </c>
      <c r="AG14">
        <v>0</v>
      </c>
      <c r="AH14">
        <v>38.846886999999988</v>
      </c>
      <c r="AI14">
        <v>3.556762</v>
      </c>
      <c r="AJ14">
        <v>0</v>
      </c>
      <c r="AK14">
        <v>12.795310000000001</v>
      </c>
      <c r="AL14">
        <v>20.155330000000003</v>
      </c>
      <c r="AM14">
        <v>1.3406171428571427</v>
      </c>
      <c r="AN14">
        <v>0</v>
      </c>
      <c r="AO14">
        <v>7.4675999999999991</v>
      </c>
      <c r="AP14">
        <v>3.2862773999999999</v>
      </c>
      <c r="AQ14">
        <v>0</v>
      </c>
      <c r="AR14">
        <v>1.121664</v>
      </c>
      <c r="AS14">
        <v>8.132003039999999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23.682718296200658</v>
      </c>
      <c r="BB14">
        <f t="shared" si="0"/>
        <v>705.01629947463005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2.7813584905660376</v>
      </c>
      <c r="K15">
        <v>51.792132120078648</v>
      </c>
      <c r="L15">
        <v>65.250927036650211</v>
      </c>
      <c r="M15">
        <v>0</v>
      </c>
      <c r="N15">
        <v>29.999015489629823</v>
      </c>
      <c r="O15">
        <v>50.375784057668206</v>
      </c>
      <c r="P15">
        <v>61.889711968217185</v>
      </c>
      <c r="Q15">
        <v>5.54290047393365</v>
      </c>
      <c r="R15">
        <v>10.768036128717696</v>
      </c>
      <c r="S15">
        <v>6.6983097532314924</v>
      </c>
      <c r="T15">
        <v>0</v>
      </c>
      <c r="U15">
        <v>243.6819773124426</v>
      </c>
      <c r="V15">
        <v>5.2703389830508476</v>
      </c>
      <c r="W15">
        <v>8.8393969251336895</v>
      </c>
      <c r="X15">
        <v>37.46770019265356</v>
      </c>
      <c r="Y15">
        <v>0</v>
      </c>
      <c r="Z15">
        <v>1.6646652</v>
      </c>
      <c r="AA15">
        <v>10.70561232</v>
      </c>
      <c r="AB15">
        <v>10.035570479999999</v>
      </c>
      <c r="AC15">
        <v>7.3819532319999999</v>
      </c>
      <c r="AD15">
        <v>9.2942917999999999</v>
      </c>
      <c r="AE15">
        <v>12.556885224</v>
      </c>
      <c r="AF15">
        <v>0</v>
      </c>
      <c r="AG15">
        <v>0</v>
      </c>
      <c r="AH15">
        <v>38.846886999999988</v>
      </c>
      <c r="AI15">
        <v>3.556762</v>
      </c>
      <c r="AJ15">
        <v>0</v>
      </c>
      <c r="AK15">
        <v>12.795310000000001</v>
      </c>
      <c r="AL15">
        <v>20.155330000000003</v>
      </c>
      <c r="AM15">
        <v>1.3406171428571427</v>
      </c>
      <c r="AN15">
        <v>0</v>
      </c>
      <c r="AO15">
        <v>7.4675999999999991</v>
      </c>
      <c r="AP15">
        <v>2.9283660000000005</v>
      </c>
      <c r="AQ15">
        <v>0</v>
      </c>
      <c r="AR15">
        <v>1.121664</v>
      </c>
      <c r="AS15">
        <v>6.8336159999999992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23.628888584200659</v>
      </c>
      <c r="BB15">
        <f t="shared" si="0"/>
        <v>703.41383074662997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2.7813584905660376</v>
      </c>
      <c r="K16">
        <v>51.792132120078648</v>
      </c>
      <c r="L16">
        <v>65.250927036650211</v>
      </c>
      <c r="M16">
        <v>0</v>
      </c>
      <c r="N16">
        <v>29.999015489629823</v>
      </c>
      <c r="O16">
        <v>50.375784057668206</v>
      </c>
      <c r="P16">
        <v>61.889711968217185</v>
      </c>
      <c r="Q16">
        <v>5.54290047393365</v>
      </c>
      <c r="R16">
        <v>10.768036128717696</v>
      </c>
      <c r="S16">
        <v>6.6983097532314924</v>
      </c>
      <c r="T16">
        <v>0</v>
      </c>
      <c r="U16">
        <v>243.6819773124426</v>
      </c>
      <c r="V16">
        <v>5.2703389830508476</v>
      </c>
      <c r="W16">
        <v>8.8393969251336895</v>
      </c>
      <c r="X16">
        <v>37.46770019265356</v>
      </c>
      <c r="Y16">
        <v>0</v>
      </c>
      <c r="Z16">
        <v>1.6646652</v>
      </c>
      <c r="AA16">
        <v>10.70561232</v>
      </c>
      <c r="AB16">
        <v>10.035570479999999</v>
      </c>
      <c r="AC16">
        <v>7.3819532319999999</v>
      </c>
      <c r="AD16">
        <v>9.2942917999999999</v>
      </c>
      <c r="AE16">
        <v>12.556885224</v>
      </c>
      <c r="AF16">
        <v>0</v>
      </c>
      <c r="AG16">
        <v>0</v>
      </c>
      <c r="AH16">
        <v>38.846886999999988</v>
      </c>
      <c r="AI16">
        <v>3.556762</v>
      </c>
      <c r="AJ16">
        <v>0</v>
      </c>
      <c r="AK16">
        <v>12.795310000000001</v>
      </c>
      <c r="AL16">
        <v>20.155330000000003</v>
      </c>
      <c r="AM16">
        <v>1.3406171428571427</v>
      </c>
      <c r="AN16">
        <v>0</v>
      </c>
      <c r="AO16">
        <v>7.4675999999999991</v>
      </c>
      <c r="AP16">
        <v>2.9283660000000005</v>
      </c>
      <c r="AQ16">
        <v>0</v>
      </c>
      <c r="AR16">
        <v>6.7299839999999982</v>
      </c>
      <c r="AS16">
        <v>6.8336159999999992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23.811158984200659</v>
      </c>
      <c r="BB16">
        <f t="shared" si="0"/>
        <v>708.83988034662991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2.7813584905660376</v>
      </c>
      <c r="K17">
        <v>51.792132120078648</v>
      </c>
      <c r="L17">
        <v>65.250927036650211</v>
      </c>
      <c r="M17">
        <v>0</v>
      </c>
      <c r="N17">
        <v>29.999015489629823</v>
      </c>
      <c r="O17">
        <v>50.375784057668206</v>
      </c>
      <c r="P17">
        <v>61.889711968217185</v>
      </c>
      <c r="Q17">
        <v>5.54290047393365</v>
      </c>
      <c r="R17">
        <v>10.768036128717696</v>
      </c>
      <c r="S17">
        <v>6.6983097532314924</v>
      </c>
      <c r="T17">
        <v>0</v>
      </c>
      <c r="U17">
        <v>243.6819773124426</v>
      </c>
      <c r="V17">
        <v>5.2703389830508476</v>
      </c>
      <c r="W17">
        <v>8.8393969251336895</v>
      </c>
      <c r="X17">
        <v>37.46770019265356</v>
      </c>
      <c r="Y17">
        <v>0</v>
      </c>
      <c r="Z17">
        <v>3.3293303999999999</v>
      </c>
      <c r="AA17">
        <v>7.1370748799999992</v>
      </c>
      <c r="AB17">
        <v>10.035570479999999</v>
      </c>
      <c r="AC17">
        <v>7.3819532319999999</v>
      </c>
      <c r="AD17">
        <v>9.2942917999999999</v>
      </c>
      <c r="AE17">
        <v>12.556885224</v>
      </c>
      <c r="AF17">
        <v>0</v>
      </c>
      <c r="AG17">
        <v>0</v>
      </c>
      <c r="AH17">
        <v>38.846886999999988</v>
      </c>
      <c r="AI17">
        <v>3.556762</v>
      </c>
      <c r="AJ17">
        <v>0</v>
      </c>
      <c r="AK17">
        <v>12.795310000000001</v>
      </c>
      <c r="AL17">
        <v>20.155330000000003</v>
      </c>
      <c r="AM17">
        <v>1.3406171428571427</v>
      </c>
      <c r="AN17">
        <v>0</v>
      </c>
      <c r="AO17">
        <v>7.4675999999999991</v>
      </c>
      <c r="AP17">
        <v>2.9283660000000005</v>
      </c>
      <c r="AQ17">
        <v>0</v>
      </c>
      <c r="AR17">
        <v>11.216639999999998</v>
      </c>
      <c r="AS17">
        <v>6.8336159999999992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23.895099380200651</v>
      </c>
      <c r="BB17">
        <f t="shared" si="0"/>
        <v>711.33872371063001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2.7813584905660376</v>
      </c>
      <c r="K18">
        <v>51.792132120078648</v>
      </c>
      <c r="L18">
        <v>65.250927036650211</v>
      </c>
      <c r="M18">
        <v>0</v>
      </c>
      <c r="N18">
        <v>29.999015489629823</v>
      </c>
      <c r="O18">
        <v>50.375784057668206</v>
      </c>
      <c r="P18">
        <v>61.889711968217185</v>
      </c>
      <c r="Q18">
        <v>5.54290047393365</v>
      </c>
      <c r="R18">
        <v>10.768036128717696</v>
      </c>
      <c r="S18">
        <v>6.6983097532314924</v>
      </c>
      <c r="T18">
        <v>0</v>
      </c>
      <c r="U18">
        <v>243.6819773124426</v>
      </c>
      <c r="V18">
        <v>5.2703389830508476</v>
      </c>
      <c r="W18">
        <v>8.8393969251336895</v>
      </c>
      <c r="X18">
        <v>37.46770019265356</v>
      </c>
      <c r="Y18">
        <v>0</v>
      </c>
      <c r="Z18">
        <v>3.3293303999999999</v>
      </c>
      <c r="AA18">
        <v>7.1370748799999992</v>
      </c>
      <c r="AB18">
        <v>10.035570479999999</v>
      </c>
      <c r="AC18">
        <v>7.3819532319999999</v>
      </c>
      <c r="AD18">
        <v>9.2942917999999999</v>
      </c>
      <c r="AE18">
        <v>12.556885224</v>
      </c>
      <c r="AF18">
        <v>0</v>
      </c>
      <c r="AG18">
        <v>0</v>
      </c>
      <c r="AH18">
        <v>38.846886999999988</v>
      </c>
      <c r="AI18">
        <v>3.556762</v>
      </c>
      <c r="AJ18">
        <v>0</v>
      </c>
      <c r="AK18">
        <v>12.795310000000001</v>
      </c>
      <c r="AL18">
        <v>20.155330000000003</v>
      </c>
      <c r="AM18">
        <v>1.3406171428571427</v>
      </c>
      <c r="AN18">
        <v>0</v>
      </c>
      <c r="AO18">
        <v>7.4675999999999991</v>
      </c>
      <c r="AP18">
        <v>2.9283660000000005</v>
      </c>
      <c r="AQ18">
        <v>0</v>
      </c>
      <c r="AR18">
        <v>11.216639999999998</v>
      </c>
      <c r="AS18">
        <v>7.8586584000000004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23.928413258200653</v>
      </c>
      <c r="BB18">
        <f t="shared" si="0"/>
        <v>712.33045223263002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2.7813584905660376</v>
      </c>
      <c r="K19">
        <v>51.792132120078648</v>
      </c>
      <c r="L19">
        <v>65.250927036650211</v>
      </c>
      <c r="M19">
        <v>0</v>
      </c>
      <c r="N19">
        <v>29.999015489629823</v>
      </c>
      <c r="O19">
        <v>50.375784057668206</v>
      </c>
      <c r="P19">
        <v>61.889711968217185</v>
      </c>
      <c r="Q19">
        <v>5.54290047393365</v>
      </c>
      <c r="R19">
        <v>10.768036128717696</v>
      </c>
      <c r="S19">
        <v>6.6983097532314924</v>
      </c>
      <c r="T19">
        <v>0</v>
      </c>
      <c r="U19">
        <v>243.6819773124426</v>
      </c>
      <c r="V19">
        <v>5.2703389830508476</v>
      </c>
      <c r="W19">
        <v>8.8393969251336895</v>
      </c>
      <c r="X19">
        <v>37.46770019265356</v>
      </c>
      <c r="Y19">
        <v>0</v>
      </c>
      <c r="Z19">
        <v>3.3293303999999999</v>
      </c>
      <c r="AA19">
        <v>7.1370748799999992</v>
      </c>
      <c r="AB19">
        <v>10.035570479999999</v>
      </c>
      <c r="AC19">
        <v>7.3819532319999999</v>
      </c>
      <c r="AD19">
        <v>9.2942917999999999</v>
      </c>
      <c r="AE19">
        <v>12.556885224</v>
      </c>
      <c r="AF19">
        <v>0</v>
      </c>
      <c r="AG19">
        <v>0</v>
      </c>
      <c r="AH19">
        <v>38.846886999999988</v>
      </c>
      <c r="AI19">
        <v>3.556762</v>
      </c>
      <c r="AJ19">
        <v>0</v>
      </c>
      <c r="AK19">
        <v>12.795310000000001</v>
      </c>
      <c r="AL19">
        <v>20.155330000000003</v>
      </c>
      <c r="AM19">
        <v>1.3406171428571427</v>
      </c>
      <c r="AN19">
        <v>0</v>
      </c>
      <c r="AO19">
        <v>7.4675999999999991</v>
      </c>
      <c r="AP19">
        <v>2.9283660000000005</v>
      </c>
      <c r="AQ19">
        <v>0</v>
      </c>
      <c r="AR19">
        <v>11.216639999999998</v>
      </c>
      <c r="AS19">
        <v>7.8586584000000004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23.928413258200653</v>
      </c>
      <c r="BB19">
        <f t="shared" si="0"/>
        <v>712.33045223263002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2.7813584905660376</v>
      </c>
      <c r="K20">
        <v>51.792132120078648</v>
      </c>
      <c r="L20">
        <v>65.250927036650211</v>
      </c>
      <c r="M20">
        <v>0</v>
      </c>
      <c r="N20">
        <v>29.999015489629823</v>
      </c>
      <c r="O20">
        <v>50.375784057668206</v>
      </c>
      <c r="P20">
        <v>61.889711968217185</v>
      </c>
      <c r="Q20">
        <v>5.54290047393365</v>
      </c>
      <c r="R20">
        <v>10.768036128717696</v>
      </c>
      <c r="S20">
        <v>6.6983097532314924</v>
      </c>
      <c r="T20">
        <v>0</v>
      </c>
      <c r="U20">
        <v>243.6819773124426</v>
      </c>
      <c r="V20">
        <v>5.2703389830508476</v>
      </c>
      <c r="W20">
        <v>8.8393969251336895</v>
      </c>
      <c r="X20">
        <v>37.46770019265356</v>
      </c>
      <c r="Y20">
        <v>0</v>
      </c>
      <c r="Z20">
        <v>3.3293303999999999</v>
      </c>
      <c r="AA20">
        <v>7.1370748799999992</v>
      </c>
      <c r="AB20">
        <v>10.035570479999999</v>
      </c>
      <c r="AC20">
        <v>7.3819532319999999</v>
      </c>
      <c r="AD20">
        <v>9.2942917999999999</v>
      </c>
      <c r="AE20">
        <v>12.556885224</v>
      </c>
      <c r="AF20">
        <v>0</v>
      </c>
      <c r="AG20">
        <v>0</v>
      </c>
      <c r="AH20">
        <v>38.846886999999988</v>
      </c>
      <c r="AI20">
        <v>3.556762</v>
      </c>
      <c r="AJ20">
        <v>0</v>
      </c>
      <c r="AK20">
        <v>12.795310000000001</v>
      </c>
      <c r="AL20">
        <v>20.155330000000003</v>
      </c>
      <c r="AM20">
        <v>1.3406171428571427</v>
      </c>
      <c r="AN20">
        <v>0</v>
      </c>
      <c r="AO20">
        <v>7.4675999999999991</v>
      </c>
      <c r="AP20">
        <v>2.9283660000000005</v>
      </c>
      <c r="AQ20">
        <v>0</v>
      </c>
      <c r="AR20">
        <v>11.216639999999998</v>
      </c>
      <c r="AS20">
        <v>7.8586584000000004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23.928413258200653</v>
      </c>
      <c r="BB20">
        <f t="shared" si="0"/>
        <v>712.33045223263002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2.7813584905660376</v>
      </c>
      <c r="K21">
        <v>51.792132120078648</v>
      </c>
      <c r="L21">
        <v>65.250927036650211</v>
      </c>
      <c r="M21">
        <v>0</v>
      </c>
      <c r="N21">
        <v>29.999015489629823</v>
      </c>
      <c r="O21">
        <v>50.375784057668206</v>
      </c>
      <c r="P21">
        <v>61.889711968217185</v>
      </c>
      <c r="Q21">
        <v>5.54290047393365</v>
      </c>
      <c r="R21">
        <v>10.768036128717696</v>
      </c>
      <c r="S21">
        <v>6.6983097532314924</v>
      </c>
      <c r="T21">
        <v>0</v>
      </c>
      <c r="U21">
        <v>243.6819773124426</v>
      </c>
      <c r="V21">
        <v>5.2703389830508476</v>
      </c>
      <c r="W21">
        <v>8.8393969251336895</v>
      </c>
      <c r="X21">
        <v>37.46770019265356</v>
      </c>
      <c r="Y21">
        <v>0</v>
      </c>
      <c r="Z21">
        <v>3.3293303999999999</v>
      </c>
      <c r="AA21">
        <v>7.1370748799999992</v>
      </c>
      <c r="AB21">
        <v>10.035570479999999</v>
      </c>
      <c r="AC21">
        <v>7.3819532319999999</v>
      </c>
      <c r="AD21">
        <v>9.2942917999999999</v>
      </c>
      <c r="AE21">
        <v>12.556885224</v>
      </c>
      <c r="AF21">
        <v>0</v>
      </c>
      <c r="AG21">
        <v>0</v>
      </c>
      <c r="AH21">
        <v>38.846886999999988</v>
      </c>
      <c r="AI21">
        <v>3.556762</v>
      </c>
      <c r="AJ21">
        <v>0</v>
      </c>
      <c r="AK21">
        <v>12.795310000000001</v>
      </c>
      <c r="AL21">
        <v>20.155330000000003</v>
      </c>
      <c r="AM21">
        <v>1.3406171428571427</v>
      </c>
      <c r="AN21">
        <v>0</v>
      </c>
      <c r="AO21">
        <v>7.4675999999999991</v>
      </c>
      <c r="AP21">
        <v>2.9283660000000005</v>
      </c>
      <c r="AQ21">
        <v>0</v>
      </c>
      <c r="AR21">
        <v>11.216639999999998</v>
      </c>
      <c r="AS21">
        <v>7.8586584000000004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23.928413258200653</v>
      </c>
      <c r="BB21">
        <f t="shared" si="0"/>
        <v>712.33045223263002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2.7813584905660376</v>
      </c>
      <c r="K22">
        <v>51.792132120078648</v>
      </c>
      <c r="L22">
        <v>65.250927036650211</v>
      </c>
      <c r="M22">
        <v>0</v>
      </c>
      <c r="N22">
        <v>29.999015489629823</v>
      </c>
      <c r="O22">
        <v>50.375784057668206</v>
      </c>
      <c r="P22">
        <v>61.889711968217185</v>
      </c>
      <c r="Q22">
        <v>5.54290047393365</v>
      </c>
      <c r="R22">
        <v>10.768036128717696</v>
      </c>
      <c r="S22">
        <v>6.6983097532314924</v>
      </c>
      <c r="T22">
        <v>0</v>
      </c>
      <c r="U22">
        <v>243.6819773124426</v>
      </c>
      <c r="V22">
        <v>5.2703389830508476</v>
      </c>
      <c r="W22">
        <v>8.8393969251336895</v>
      </c>
      <c r="X22">
        <v>37.46770019265356</v>
      </c>
      <c r="Y22">
        <v>0</v>
      </c>
      <c r="Z22">
        <v>3.3293303999999999</v>
      </c>
      <c r="AA22">
        <v>7.1370748799999992</v>
      </c>
      <c r="AB22">
        <v>10.035570479999999</v>
      </c>
      <c r="AC22">
        <v>7.3819532319999999</v>
      </c>
      <c r="AD22">
        <v>9.2942917999999999</v>
      </c>
      <c r="AE22">
        <v>12.556885224</v>
      </c>
      <c r="AF22">
        <v>0</v>
      </c>
      <c r="AG22">
        <v>0</v>
      </c>
      <c r="AH22">
        <v>38.846886999999988</v>
      </c>
      <c r="AI22">
        <v>0.80835500000000005</v>
      </c>
      <c r="AJ22">
        <v>0</v>
      </c>
      <c r="AK22">
        <v>12.795310000000001</v>
      </c>
      <c r="AL22">
        <v>20.155330000000003</v>
      </c>
      <c r="AM22">
        <v>1.3406171428571427</v>
      </c>
      <c r="AN22">
        <v>0</v>
      </c>
      <c r="AO22">
        <v>7.4675999999999991</v>
      </c>
      <c r="AP22">
        <v>2.9283660000000005</v>
      </c>
      <c r="AQ22">
        <v>0</v>
      </c>
      <c r="AR22">
        <v>11.216639999999998</v>
      </c>
      <c r="AS22">
        <v>7.8586584000000004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23.839089840200653</v>
      </c>
      <c r="BB22">
        <f t="shared" si="0"/>
        <v>709.67136865062992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2.7813584905660376</v>
      </c>
      <c r="K23">
        <v>51.792132120078648</v>
      </c>
      <c r="L23">
        <v>65.250927036650211</v>
      </c>
      <c r="M23">
        <v>0</v>
      </c>
      <c r="N23">
        <v>29.999015489629823</v>
      </c>
      <c r="O23">
        <v>50.375784057668206</v>
      </c>
      <c r="P23">
        <v>61.889711968217185</v>
      </c>
      <c r="Q23">
        <v>5.54290047393365</v>
      </c>
      <c r="R23">
        <v>10.768036128717696</v>
      </c>
      <c r="S23">
        <v>6.6983097532314924</v>
      </c>
      <c r="T23">
        <v>0</v>
      </c>
      <c r="U23">
        <v>243.6819773124426</v>
      </c>
      <c r="V23">
        <v>5.2703389830508476</v>
      </c>
      <c r="W23">
        <v>8.8393969251336895</v>
      </c>
      <c r="X23">
        <v>37.46770019265356</v>
      </c>
      <c r="Y23">
        <v>0</v>
      </c>
      <c r="Z23">
        <v>3.3293303999999999</v>
      </c>
      <c r="AA23">
        <v>7.1370748799999992</v>
      </c>
      <c r="AB23">
        <v>10.035570479999999</v>
      </c>
      <c r="AC23">
        <v>7.3819532319999999</v>
      </c>
      <c r="AD23">
        <v>9.2942917999999999</v>
      </c>
      <c r="AE23">
        <v>12.556885224</v>
      </c>
      <c r="AF23">
        <v>0</v>
      </c>
      <c r="AG23">
        <v>0</v>
      </c>
      <c r="AH23">
        <v>38.846886999999988</v>
      </c>
      <c r="AI23">
        <v>0.80835500000000005</v>
      </c>
      <c r="AJ23">
        <v>0</v>
      </c>
      <c r="AK23">
        <v>12.795310000000001</v>
      </c>
      <c r="AL23">
        <v>20.155330000000003</v>
      </c>
      <c r="AM23">
        <v>1.3406171428571427</v>
      </c>
      <c r="AN23">
        <v>0</v>
      </c>
      <c r="AO23">
        <v>7.4675999999999991</v>
      </c>
      <c r="AP23">
        <v>2.9283660000000005</v>
      </c>
      <c r="AQ23">
        <v>0</v>
      </c>
      <c r="AR23">
        <v>11.216639999999998</v>
      </c>
      <c r="AS23">
        <v>7.8586584000000004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23.839089840200653</v>
      </c>
      <c r="BB23">
        <f t="shared" si="0"/>
        <v>709.67136865062992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2.7813584905660376</v>
      </c>
      <c r="K24">
        <v>51.792132120078648</v>
      </c>
      <c r="L24">
        <v>65.250927036650211</v>
      </c>
      <c r="M24">
        <v>0</v>
      </c>
      <c r="N24">
        <v>29.999015489629823</v>
      </c>
      <c r="O24">
        <v>50.375784057668206</v>
      </c>
      <c r="P24">
        <v>61.889711968217185</v>
      </c>
      <c r="Q24">
        <v>5.54290047393365</v>
      </c>
      <c r="R24">
        <v>10.768036128717696</v>
      </c>
      <c r="S24">
        <v>6.6983097532314924</v>
      </c>
      <c r="T24">
        <v>0</v>
      </c>
      <c r="U24">
        <v>243.6819773124426</v>
      </c>
      <c r="V24">
        <v>5.2703389830508476</v>
      </c>
      <c r="W24">
        <v>8.8393969251336895</v>
      </c>
      <c r="X24">
        <v>37.46770019265356</v>
      </c>
      <c r="Y24">
        <v>0</v>
      </c>
      <c r="Z24">
        <v>3.3293303999999999</v>
      </c>
      <c r="AA24">
        <v>10.70561232</v>
      </c>
      <c r="AB24">
        <v>10.035570479999999</v>
      </c>
      <c r="AC24">
        <v>7.3819532319999999</v>
      </c>
      <c r="AD24">
        <v>9.2942917999999999</v>
      </c>
      <c r="AE24">
        <v>12.556885224</v>
      </c>
      <c r="AF24">
        <v>0</v>
      </c>
      <c r="AG24">
        <v>0</v>
      </c>
      <c r="AH24">
        <v>38.846886999999988</v>
      </c>
      <c r="AI24">
        <v>1.6167100000000001</v>
      </c>
      <c r="AJ24">
        <v>0</v>
      </c>
      <c r="AK24">
        <v>12.795310000000001</v>
      </c>
      <c r="AL24">
        <v>20.155330000000003</v>
      </c>
      <c r="AM24">
        <v>1.3406171428571427</v>
      </c>
      <c r="AN24">
        <v>0</v>
      </c>
      <c r="AO24">
        <v>7.4675999999999991</v>
      </c>
      <c r="AP24">
        <v>2.9283660000000005</v>
      </c>
      <c r="AQ24">
        <v>0</v>
      </c>
      <c r="AR24">
        <v>11.216639999999998</v>
      </c>
      <c r="AS24">
        <v>7.8586584000000004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23.981338984200651</v>
      </c>
      <c r="BB24">
        <f t="shared" si="0"/>
        <v>713.90601194662997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2.7813584905660376</v>
      </c>
      <c r="K25">
        <v>51.792132120078648</v>
      </c>
      <c r="L25">
        <v>65.250927036650211</v>
      </c>
      <c r="M25">
        <v>0</v>
      </c>
      <c r="N25">
        <v>29.999015489629823</v>
      </c>
      <c r="O25">
        <v>50.375784057668206</v>
      </c>
      <c r="P25">
        <v>61.889711968217185</v>
      </c>
      <c r="Q25">
        <v>5.54290047393365</v>
      </c>
      <c r="R25">
        <v>10.768036128717696</v>
      </c>
      <c r="S25">
        <v>6.6983097532314924</v>
      </c>
      <c r="T25">
        <v>0</v>
      </c>
      <c r="U25">
        <v>243.6819773124426</v>
      </c>
      <c r="V25">
        <v>5.2703389830508476</v>
      </c>
      <c r="W25">
        <v>8.8393969251336895</v>
      </c>
      <c r="X25">
        <v>37.46770019265356</v>
      </c>
      <c r="Y25">
        <v>0</v>
      </c>
      <c r="Z25">
        <v>4.9939955999999999</v>
      </c>
      <c r="AA25">
        <v>10.70561232</v>
      </c>
      <c r="AB25">
        <v>10.035570479999999</v>
      </c>
      <c r="AC25">
        <v>7.3819532319999999</v>
      </c>
      <c r="AD25">
        <v>9.2942917999999999</v>
      </c>
      <c r="AE25">
        <v>12.556885224</v>
      </c>
      <c r="AF25">
        <v>0</v>
      </c>
      <c r="AG25">
        <v>0</v>
      </c>
      <c r="AH25">
        <v>38.846886999999988</v>
      </c>
      <c r="AI25">
        <v>2.5867359999999997</v>
      </c>
      <c r="AJ25">
        <v>0</v>
      </c>
      <c r="AK25">
        <v>12.795310000000001</v>
      </c>
      <c r="AL25">
        <v>20.155330000000003</v>
      </c>
      <c r="AM25">
        <v>1.3406171428571427</v>
      </c>
      <c r="AN25">
        <v>0</v>
      </c>
      <c r="AO25">
        <v>7.4675999999999991</v>
      </c>
      <c r="AP25">
        <v>2.9283660000000005</v>
      </c>
      <c r="AQ25">
        <v>0</v>
      </c>
      <c r="AR25">
        <v>11.216639999999998</v>
      </c>
      <c r="AS25">
        <v>7.8586584000000004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24.066966702200656</v>
      </c>
      <c r="BB25">
        <f t="shared" si="0"/>
        <v>716.45507542862993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2.7813584905660376</v>
      </c>
      <c r="K26">
        <v>51.792132120078648</v>
      </c>
      <c r="L26">
        <v>65.250927036650211</v>
      </c>
      <c r="M26">
        <v>0</v>
      </c>
      <c r="N26">
        <v>29.999015489629823</v>
      </c>
      <c r="O26">
        <v>50.375784057668206</v>
      </c>
      <c r="P26">
        <v>61.889711968217185</v>
      </c>
      <c r="Q26">
        <v>5.54290047393365</v>
      </c>
      <c r="R26">
        <v>10.768036128717696</v>
      </c>
      <c r="S26">
        <v>6.6983097532314924</v>
      </c>
      <c r="T26">
        <v>0</v>
      </c>
      <c r="U26">
        <v>243.6819773124426</v>
      </c>
      <c r="V26">
        <v>5.2703389830508476</v>
      </c>
      <c r="W26">
        <v>8.8393969251336895</v>
      </c>
      <c r="X26">
        <v>37.46770019265356</v>
      </c>
      <c r="Y26">
        <v>0</v>
      </c>
      <c r="Z26">
        <v>4.9939955999999999</v>
      </c>
      <c r="AA26">
        <v>10.70561232</v>
      </c>
      <c r="AB26">
        <v>10.035570479999999</v>
      </c>
      <c r="AC26">
        <v>7.3819532319999999</v>
      </c>
      <c r="AD26">
        <v>9.2942917999999999</v>
      </c>
      <c r="AE26">
        <v>12.556885224</v>
      </c>
      <c r="AF26">
        <v>0</v>
      </c>
      <c r="AG26">
        <v>0</v>
      </c>
      <c r="AH26">
        <v>38.846886999999988</v>
      </c>
      <c r="AI26">
        <v>2.5867359999999997</v>
      </c>
      <c r="AJ26">
        <v>0</v>
      </c>
      <c r="AK26">
        <v>12.795310000000001</v>
      </c>
      <c r="AL26">
        <v>20.155330000000003</v>
      </c>
      <c r="AM26">
        <v>1.3406171428571427</v>
      </c>
      <c r="AN26">
        <v>0</v>
      </c>
      <c r="AO26">
        <v>7.4675999999999991</v>
      </c>
      <c r="AP26">
        <v>2.9283660000000005</v>
      </c>
      <c r="AQ26">
        <v>0</v>
      </c>
      <c r="AR26">
        <v>11.216639999999998</v>
      </c>
      <c r="AS26">
        <v>7.8586584000000004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24.066966702200656</v>
      </c>
      <c r="BB26">
        <f t="shared" si="0"/>
        <v>716.45507542862993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2.7813584905660376</v>
      </c>
      <c r="K27">
        <v>51.792132120078648</v>
      </c>
      <c r="L27">
        <v>65.250927036650211</v>
      </c>
      <c r="M27">
        <v>0</v>
      </c>
      <c r="N27">
        <v>29.999015489629823</v>
      </c>
      <c r="O27">
        <v>50.375784057668206</v>
      </c>
      <c r="P27">
        <v>61.889711968217185</v>
      </c>
      <c r="Q27">
        <v>5.54290047393365</v>
      </c>
      <c r="R27">
        <v>10.768036128717696</v>
      </c>
      <c r="S27">
        <v>6.6983097532314924</v>
      </c>
      <c r="T27">
        <v>0</v>
      </c>
      <c r="U27">
        <v>243.6819773124426</v>
      </c>
      <c r="V27">
        <v>5.2703389830508476</v>
      </c>
      <c r="W27">
        <v>8.8393969251336895</v>
      </c>
      <c r="X27">
        <v>37.46770019265356</v>
      </c>
      <c r="Y27">
        <v>0</v>
      </c>
      <c r="Z27">
        <v>3.3293303999999999</v>
      </c>
      <c r="AA27">
        <v>10.70561232</v>
      </c>
      <c r="AB27">
        <v>10.035570479999999</v>
      </c>
      <c r="AC27">
        <v>7.3819532319999999</v>
      </c>
      <c r="AD27">
        <v>9.2942917999999999</v>
      </c>
      <c r="AE27">
        <v>12.556885224</v>
      </c>
      <c r="AF27">
        <v>0</v>
      </c>
      <c r="AG27">
        <v>0</v>
      </c>
      <c r="AH27">
        <v>38.846886999999988</v>
      </c>
      <c r="AI27">
        <v>3.8801039999999998</v>
      </c>
      <c r="AJ27">
        <v>0</v>
      </c>
      <c r="AK27">
        <v>12.795310000000001</v>
      </c>
      <c r="AL27">
        <v>20.155330000000003</v>
      </c>
      <c r="AM27">
        <v>1.3406171428571427</v>
      </c>
      <c r="AN27">
        <v>0</v>
      </c>
      <c r="AO27">
        <v>7.4675999999999991</v>
      </c>
      <c r="AP27">
        <v>2.9283660000000005</v>
      </c>
      <c r="AQ27">
        <v>0</v>
      </c>
      <c r="AR27">
        <v>11.216639999999998</v>
      </c>
      <c r="AS27">
        <v>8.2003391999999984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24.06600404220065</v>
      </c>
      <c r="BB27">
        <f t="shared" si="0"/>
        <v>716.42642168862994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2.7813584905660376</v>
      </c>
      <c r="K28">
        <v>51.792132120078648</v>
      </c>
      <c r="L28">
        <v>65.250927036650211</v>
      </c>
      <c r="M28">
        <v>0</v>
      </c>
      <c r="N28">
        <v>29.999015489629823</v>
      </c>
      <c r="O28">
        <v>50.375784057668206</v>
      </c>
      <c r="P28">
        <v>61.889711968217185</v>
      </c>
      <c r="Q28">
        <v>5.54290047393365</v>
      </c>
      <c r="R28">
        <v>10.768036128717696</v>
      </c>
      <c r="S28">
        <v>6.6983097532314924</v>
      </c>
      <c r="T28">
        <v>0</v>
      </c>
      <c r="U28">
        <v>243.6819773124426</v>
      </c>
      <c r="V28">
        <v>5.2703389830508476</v>
      </c>
      <c r="W28">
        <v>8.8393969251336895</v>
      </c>
      <c r="X28">
        <v>37.46770019265356</v>
      </c>
      <c r="Y28">
        <v>0</v>
      </c>
      <c r="Z28">
        <v>3.3293303999999999</v>
      </c>
      <c r="AA28">
        <v>10.70561232</v>
      </c>
      <c r="AB28">
        <v>10.035570479999999</v>
      </c>
      <c r="AC28">
        <v>7.3819532319999999</v>
      </c>
      <c r="AD28">
        <v>9.2942917999999999</v>
      </c>
      <c r="AE28">
        <v>12.556885224</v>
      </c>
      <c r="AF28">
        <v>0</v>
      </c>
      <c r="AG28">
        <v>0</v>
      </c>
      <c r="AH28">
        <v>38.846886999999988</v>
      </c>
      <c r="AI28">
        <v>16.813783999999998</v>
      </c>
      <c r="AJ28">
        <v>0</v>
      </c>
      <c r="AK28">
        <v>12.795310000000001</v>
      </c>
      <c r="AL28">
        <v>20.155330000000003</v>
      </c>
      <c r="AM28">
        <v>1.3406171428571427</v>
      </c>
      <c r="AN28">
        <v>0</v>
      </c>
      <c r="AO28">
        <v>7.4675999999999991</v>
      </c>
      <c r="AP28">
        <v>2.9283660000000005</v>
      </c>
      <c r="AQ28">
        <v>0</v>
      </c>
      <c r="AR28">
        <v>11.216639999999998</v>
      </c>
      <c r="AS28">
        <v>8.2003391999999984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24.48634864220065</v>
      </c>
      <c r="BB28">
        <f t="shared" si="0"/>
        <v>728.93975708863013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2.7813584905660376</v>
      </c>
      <c r="K29">
        <v>51.792132120078648</v>
      </c>
      <c r="L29">
        <v>65.250927036650211</v>
      </c>
      <c r="M29">
        <v>0</v>
      </c>
      <c r="N29">
        <v>29.999015489629823</v>
      </c>
      <c r="O29">
        <v>50.375784057668206</v>
      </c>
      <c r="P29">
        <v>61.889711968217185</v>
      </c>
      <c r="Q29">
        <v>5.54290047393365</v>
      </c>
      <c r="R29">
        <v>10.768036128717696</v>
      </c>
      <c r="S29">
        <v>6.6983097532314924</v>
      </c>
      <c r="T29">
        <v>0</v>
      </c>
      <c r="U29">
        <v>243.6819773124426</v>
      </c>
      <c r="V29">
        <v>5.2703389830508476</v>
      </c>
      <c r="W29">
        <v>8.8393969251336895</v>
      </c>
      <c r="X29">
        <v>37.46770019265356</v>
      </c>
      <c r="Y29">
        <v>0</v>
      </c>
      <c r="Z29">
        <v>1.6646652</v>
      </c>
      <c r="AA29">
        <v>10.70561232</v>
      </c>
      <c r="AB29">
        <v>10.035570479999999</v>
      </c>
      <c r="AC29">
        <v>7.3819532319999999</v>
      </c>
      <c r="AD29">
        <v>9.2942917999999999</v>
      </c>
      <c r="AE29">
        <v>12.556885224</v>
      </c>
      <c r="AF29">
        <v>0</v>
      </c>
      <c r="AG29">
        <v>0</v>
      </c>
      <c r="AH29">
        <v>38.846886999999988</v>
      </c>
      <c r="AI29">
        <v>16.813783999999998</v>
      </c>
      <c r="AJ29">
        <v>0</v>
      </c>
      <c r="AK29">
        <v>12.795310000000001</v>
      </c>
      <c r="AL29">
        <v>21.247200000000003</v>
      </c>
      <c r="AM29">
        <v>1.3406171428571427</v>
      </c>
      <c r="AN29">
        <v>0</v>
      </c>
      <c r="AO29">
        <v>7.4675999999999991</v>
      </c>
      <c r="AP29">
        <v>2.9283660000000005</v>
      </c>
      <c r="AQ29">
        <v>0</v>
      </c>
      <c r="AR29">
        <v>11.216639999999998</v>
      </c>
      <c r="AS29">
        <v>8.2003391999999984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24.467732544221317</v>
      </c>
      <c r="BB29">
        <f t="shared" si="0"/>
        <v>728.38557798660918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2.7813584905660376</v>
      </c>
      <c r="K30">
        <v>51.792132120078648</v>
      </c>
      <c r="L30">
        <v>65.250927036650211</v>
      </c>
      <c r="M30">
        <v>0</v>
      </c>
      <c r="N30">
        <v>29.999015489629823</v>
      </c>
      <c r="O30">
        <v>50.375784057668206</v>
      </c>
      <c r="P30">
        <v>61.889711968217185</v>
      </c>
      <c r="Q30">
        <v>5.54290047393365</v>
      </c>
      <c r="R30">
        <v>10.768036128717696</v>
      </c>
      <c r="S30">
        <v>6.6983097532314924</v>
      </c>
      <c r="T30">
        <v>0</v>
      </c>
      <c r="U30">
        <v>243.6819773124426</v>
      </c>
      <c r="V30">
        <v>5.2703389830508476</v>
      </c>
      <c r="W30">
        <v>8.8393969251336895</v>
      </c>
      <c r="X30">
        <v>37.46770019265356</v>
      </c>
      <c r="Y30">
        <v>0</v>
      </c>
      <c r="Z30">
        <v>1.6646652</v>
      </c>
      <c r="AA30">
        <v>10.70561232</v>
      </c>
      <c r="AB30">
        <v>10.035570479999999</v>
      </c>
      <c r="AC30">
        <v>7.3819532319999999</v>
      </c>
      <c r="AD30">
        <v>9.2942917999999999</v>
      </c>
      <c r="AE30">
        <v>12.556885224</v>
      </c>
      <c r="AF30">
        <v>0</v>
      </c>
      <c r="AG30">
        <v>0</v>
      </c>
      <c r="AH30">
        <v>38.846886999999988</v>
      </c>
      <c r="AI30">
        <v>16.813783999999998</v>
      </c>
      <c r="AJ30">
        <v>0</v>
      </c>
      <c r="AK30">
        <v>12.795310000000001</v>
      </c>
      <c r="AL30">
        <v>21.247200000000003</v>
      </c>
      <c r="AM30">
        <v>1.3406171428571427</v>
      </c>
      <c r="AN30">
        <v>0</v>
      </c>
      <c r="AO30">
        <v>7.4675999999999991</v>
      </c>
      <c r="AP30">
        <v>2.9283660000000005</v>
      </c>
      <c r="AQ30">
        <v>0</v>
      </c>
      <c r="AR30">
        <v>11.216639999999998</v>
      </c>
      <c r="AS30">
        <v>8.2003391999999984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24.467732544221317</v>
      </c>
      <c r="BB30">
        <f t="shared" si="0"/>
        <v>728.38557798660918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2.7813584905660376</v>
      </c>
      <c r="K31">
        <v>51.792132120078648</v>
      </c>
      <c r="L31">
        <v>65.250927036650211</v>
      </c>
      <c r="M31">
        <v>0</v>
      </c>
      <c r="N31">
        <v>29.999015489629823</v>
      </c>
      <c r="O31">
        <v>50.375784057668206</v>
      </c>
      <c r="P31">
        <v>61.889711968217185</v>
      </c>
      <c r="Q31">
        <v>5.54290047393365</v>
      </c>
      <c r="R31">
        <v>10.768036128717696</v>
      </c>
      <c r="S31">
        <v>6.6983097532314924</v>
      </c>
      <c r="T31">
        <v>0</v>
      </c>
      <c r="U31">
        <v>243.6819773124426</v>
      </c>
      <c r="V31">
        <v>5.2703389830508476</v>
      </c>
      <c r="W31">
        <v>8.8393969251336895</v>
      </c>
      <c r="X31">
        <v>37.46770019265356</v>
      </c>
      <c r="Y31">
        <v>0</v>
      </c>
      <c r="Z31">
        <v>1.6646652</v>
      </c>
      <c r="AA31">
        <v>7.1370748799999992</v>
      </c>
      <c r="AB31">
        <v>10.035570479999999</v>
      </c>
      <c r="AC31">
        <v>7.3819532319999999</v>
      </c>
      <c r="AD31">
        <v>9.2942917999999999</v>
      </c>
      <c r="AE31">
        <v>12.556885224</v>
      </c>
      <c r="AF31">
        <v>0</v>
      </c>
      <c r="AG31">
        <v>0</v>
      </c>
      <c r="AH31">
        <v>38.846886999999988</v>
      </c>
      <c r="AI31">
        <v>16.813783999999998</v>
      </c>
      <c r="AJ31">
        <v>0</v>
      </c>
      <c r="AK31">
        <v>12.795310000000001</v>
      </c>
      <c r="AL31">
        <v>21.247200000000003</v>
      </c>
      <c r="AM31">
        <v>1.3406171428571427</v>
      </c>
      <c r="AN31">
        <v>0</v>
      </c>
      <c r="AO31">
        <v>7.4675999999999991</v>
      </c>
      <c r="AP31">
        <v>2.9283660000000005</v>
      </c>
      <c r="AQ31">
        <v>0</v>
      </c>
      <c r="AR31">
        <v>11.216639999999998</v>
      </c>
      <c r="AS31">
        <v>8.2003391999999984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24.351754874221317</v>
      </c>
      <c r="BB31">
        <f t="shared" si="0"/>
        <v>724.93301821660918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2.7813584905660376</v>
      </c>
      <c r="K32">
        <v>51.792132120078648</v>
      </c>
      <c r="L32">
        <v>65.250927036650211</v>
      </c>
      <c r="M32">
        <v>0</v>
      </c>
      <c r="N32">
        <v>29.999015489629823</v>
      </c>
      <c r="O32">
        <v>50.375784057668206</v>
      </c>
      <c r="P32">
        <v>61.889711968217185</v>
      </c>
      <c r="Q32">
        <v>5.54290047393365</v>
      </c>
      <c r="R32">
        <v>10.768036128717696</v>
      </c>
      <c r="S32">
        <v>6.6983097532314924</v>
      </c>
      <c r="T32">
        <v>0</v>
      </c>
      <c r="U32">
        <v>243.6819773124426</v>
      </c>
      <c r="V32">
        <v>5.2703389830508476</v>
      </c>
      <c r="W32">
        <v>8.8393969251336895</v>
      </c>
      <c r="X32">
        <v>37.46770019265356</v>
      </c>
      <c r="Y32">
        <v>0</v>
      </c>
      <c r="Z32">
        <v>1.6646652</v>
      </c>
      <c r="AA32">
        <v>7.1370748799999992</v>
      </c>
      <c r="AB32">
        <v>10.035570479999999</v>
      </c>
      <c r="AC32">
        <v>7.3819532319999999</v>
      </c>
      <c r="AD32">
        <v>9.2942917999999999</v>
      </c>
      <c r="AE32">
        <v>12.556885224</v>
      </c>
      <c r="AF32">
        <v>0</v>
      </c>
      <c r="AG32">
        <v>0</v>
      </c>
      <c r="AH32">
        <v>38.846886999999988</v>
      </c>
      <c r="AI32">
        <v>16.813783999999998</v>
      </c>
      <c r="AJ32">
        <v>0</v>
      </c>
      <c r="AK32">
        <v>12.795310000000001</v>
      </c>
      <c r="AL32">
        <v>21.247200000000003</v>
      </c>
      <c r="AM32">
        <v>1.3406171428571427</v>
      </c>
      <c r="AN32">
        <v>0</v>
      </c>
      <c r="AO32">
        <v>7.4675999999999991</v>
      </c>
      <c r="AP32">
        <v>2.9283660000000005</v>
      </c>
      <c r="AQ32">
        <v>0</v>
      </c>
      <c r="AR32">
        <v>11.216639999999998</v>
      </c>
      <c r="AS32">
        <v>8.2003391999999984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24.351754874221317</v>
      </c>
      <c r="BB32">
        <f t="shared" si="0"/>
        <v>724.93301821660918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2.7813584905660376</v>
      </c>
      <c r="K33">
        <v>51.792132120078648</v>
      </c>
      <c r="L33">
        <v>65.250805229742639</v>
      </c>
      <c r="M33">
        <v>0</v>
      </c>
      <c r="N33">
        <v>29.999015489629823</v>
      </c>
      <c r="O33">
        <v>50.375784057668206</v>
      </c>
      <c r="P33">
        <v>61.889711968217185</v>
      </c>
      <c r="Q33">
        <v>5.54290047393365</v>
      </c>
      <c r="R33">
        <v>10.768036128717696</v>
      </c>
      <c r="S33">
        <v>6.6983097532314924</v>
      </c>
      <c r="T33">
        <v>0</v>
      </c>
      <c r="U33">
        <v>243.6819773124426</v>
      </c>
      <c r="V33">
        <v>5.2703389830508476</v>
      </c>
      <c r="W33">
        <v>8.8393969251336895</v>
      </c>
      <c r="X33">
        <v>37.46770019265356</v>
      </c>
      <c r="Y33">
        <v>0</v>
      </c>
      <c r="Z33">
        <v>3.3293303999999999</v>
      </c>
      <c r="AA33">
        <v>7.1370748799999992</v>
      </c>
      <c r="AB33">
        <v>10.035570479999999</v>
      </c>
      <c r="AC33">
        <v>7.3819532319999999</v>
      </c>
      <c r="AD33">
        <v>9.2942917999999999</v>
      </c>
      <c r="AE33">
        <v>12.556885224</v>
      </c>
      <c r="AF33">
        <v>0</v>
      </c>
      <c r="AG33">
        <v>0</v>
      </c>
      <c r="AH33">
        <v>38.846886999999988</v>
      </c>
      <c r="AI33">
        <v>16.813783999999998</v>
      </c>
      <c r="AJ33">
        <v>0</v>
      </c>
      <c r="AK33">
        <v>12.795310000000001</v>
      </c>
      <c r="AL33">
        <v>21.247200000000003</v>
      </c>
      <c r="AM33">
        <v>1.3406171428571427</v>
      </c>
      <c r="AN33">
        <v>0</v>
      </c>
      <c r="AO33">
        <v>7.3182480000000005</v>
      </c>
      <c r="AP33">
        <v>2.9283660000000005</v>
      </c>
      <c r="AQ33">
        <v>0</v>
      </c>
      <c r="AR33">
        <v>11.216639999999998</v>
      </c>
      <c r="AS33">
        <v>8.2003391999999984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24.400998720910682</v>
      </c>
      <c r="BB33">
        <f t="shared" si="0"/>
        <v>726.39896576301248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2.7813584905660376</v>
      </c>
      <c r="K34">
        <v>51.792132120078648</v>
      </c>
      <c r="L34">
        <v>65.250805229742639</v>
      </c>
      <c r="M34">
        <v>0</v>
      </c>
      <c r="N34">
        <v>29.999015489629823</v>
      </c>
      <c r="O34">
        <v>50.375784057668206</v>
      </c>
      <c r="P34">
        <v>61.889711968217185</v>
      </c>
      <c r="Q34">
        <v>5.54290047393365</v>
      </c>
      <c r="R34">
        <v>10.768036128717696</v>
      </c>
      <c r="S34">
        <v>6.6983097532314924</v>
      </c>
      <c r="T34">
        <v>0</v>
      </c>
      <c r="U34">
        <v>243.6819773124426</v>
      </c>
      <c r="V34">
        <v>5.2703389830508476</v>
      </c>
      <c r="W34">
        <v>8.8393969251336895</v>
      </c>
      <c r="X34">
        <v>37.46770019265356</v>
      </c>
      <c r="Y34">
        <v>0</v>
      </c>
      <c r="Z34">
        <v>3.3293303999999999</v>
      </c>
      <c r="AA34">
        <v>7.1370748799999992</v>
      </c>
      <c r="AB34">
        <v>10.035570479999999</v>
      </c>
      <c r="AC34">
        <v>7.3819532319999999</v>
      </c>
      <c r="AD34">
        <v>9.2942917999999999</v>
      </c>
      <c r="AE34">
        <v>12.556885224</v>
      </c>
      <c r="AF34">
        <v>0</v>
      </c>
      <c r="AG34">
        <v>0</v>
      </c>
      <c r="AH34">
        <v>38.846886999999988</v>
      </c>
      <c r="AI34">
        <v>1.9400519999999999</v>
      </c>
      <c r="AJ34">
        <v>0</v>
      </c>
      <c r="AK34">
        <v>12.795310000000001</v>
      </c>
      <c r="AL34">
        <v>21.247200000000003</v>
      </c>
      <c r="AM34">
        <v>1.3406171428571427</v>
      </c>
      <c r="AN34">
        <v>0</v>
      </c>
      <c r="AO34">
        <v>7.3182480000000005</v>
      </c>
      <c r="AP34">
        <v>2.9283660000000005</v>
      </c>
      <c r="AQ34">
        <v>0</v>
      </c>
      <c r="AR34">
        <v>11.216639999999998</v>
      </c>
      <c r="AS34">
        <v>8.2003391999999984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23.91760243091068</v>
      </c>
      <c r="BB34">
        <f t="shared" si="0"/>
        <v>712.00863005301255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2.7813584905660376</v>
      </c>
      <c r="K35">
        <v>51.792132120078648</v>
      </c>
      <c r="L35">
        <v>65.250927036650211</v>
      </c>
      <c r="M35">
        <v>0</v>
      </c>
      <c r="N35">
        <v>29.999015489629823</v>
      </c>
      <c r="O35">
        <v>50.375784057668206</v>
      </c>
      <c r="P35">
        <v>61.889711968217185</v>
      </c>
      <c r="Q35">
        <v>5.54290047393365</v>
      </c>
      <c r="R35">
        <v>10.768036128717696</v>
      </c>
      <c r="S35">
        <v>6.6983097532314924</v>
      </c>
      <c r="T35">
        <v>0</v>
      </c>
      <c r="U35">
        <v>243.6819773124426</v>
      </c>
      <c r="V35">
        <v>5.2703389830508476</v>
      </c>
      <c r="W35">
        <v>8.8393969251336895</v>
      </c>
      <c r="X35">
        <v>37.46770019265356</v>
      </c>
      <c r="Y35">
        <v>0</v>
      </c>
      <c r="Z35">
        <v>3.3293303999999999</v>
      </c>
      <c r="AA35">
        <v>3.58860344</v>
      </c>
      <c r="AB35">
        <v>10.035570479999999</v>
      </c>
      <c r="AC35">
        <v>7.3819532319999999</v>
      </c>
      <c r="AD35">
        <v>9.2942917999999999</v>
      </c>
      <c r="AE35">
        <v>12.556885224</v>
      </c>
      <c r="AF35">
        <v>0</v>
      </c>
      <c r="AG35">
        <v>0</v>
      </c>
      <c r="AH35">
        <v>38.846886999999988</v>
      </c>
      <c r="AI35">
        <v>0.64668399999999993</v>
      </c>
      <c r="AJ35">
        <v>0</v>
      </c>
      <c r="AK35">
        <v>12.795310000000001</v>
      </c>
      <c r="AL35">
        <v>20.155330000000003</v>
      </c>
      <c r="AM35">
        <v>1.3406171428571427</v>
      </c>
      <c r="AN35">
        <v>0</v>
      </c>
      <c r="AO35">
        <v>7.3182480000000005</v>
      </c>
      <c r="AP35">
        <v>2.9283660000000005</v>
      </c>
      <c r="AQ35">
        <v>0</v>
      </c>
      <c r="AR35">
        <v>6.7299839999999982</v>
      </c>
      <c r="AS35">
        <v>8.2003391999999984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23.578944818200657</v>
      </c>
      <c r="BB35">
        <f t="shared" si="0"/>
        <v>701.92704403263019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2.7813584905660376</v>
      </c>
      <c r="K36">
        <v>51.792132120078648</v>
      </c>
      <c r="L36">
        <v>65.250927036650211</v>
      </c>
      <c r="M36">
        <v>0</v>
      </c>
      <c r="N36">
        <v>29.999015489629823</v>
      </c>
      <c r="O36">
        <v>50.375784057668206</v>
      </c>
      <c r="P36">
        <v>61.889711968217185</v>
      </c>
      <c r="Q36">
        <v>5.54290047393365</v>
      </c>
      <c r="R36">
        <v>10.768036128717696</v>
      </c>
      <c r="S36">
        <v>6.6983097532314924</v>
      </c>
      <c r="T36">
        <v>0</v>
      </c>
      <c r="U36">
        <v>243.6819773124426</v>
      </c>
      <c r="V36">
        <v>5.2703389830508476</v>
      </c>
      <c r="W36">
        <v>8.8393969251336895</v>
      </c>
      <c r="X36">
        <v>37.46770019265356</v>
      </c>
      <c r="Y36">
        <v>0</v>
      </c>
      <c r="Z36">
        <v>3.3293303999999999</v>
      </c>
      <c r="AA36">
        <v>3.58860344</v>
      </c>
      <c r="AB36">
        <v>10.035570479999999</v>
      </c>
      <c r="AC36">
        <v>7.3819532319999999</v>
      </c>
      <c r="AD36">
        <v>9.2942917999999999</v>
      </c>
      <c r="AE36">
        <v>12.556885224</v>
      </c>
      <c r="AF36">
        <v>0</v>
      </c>
      <c r="AG36">
        <v>0</v>
      </c>
      <c r="AH36">
        <v>38.846886999999988</v>
      </c>
      <c r="AI36">
        <v>3.556762</v>
      </c>
      <c r="AJ36">
        <v>0</v>
      </c>
      <c r="AK36">
        <v>12.795310000000001</v>
      </c>
      <c r="AL36">
        <v>20.155330000000003</v>
      </c>
      <c r="AM36">
        <v>0</v>
      </c>
      <c r="AN36">
        <v>0</v>
      </c>
      <c r="AO36">
        <v>7.3182480000000005</v>
      </c>
      <c r="AP36">
        <v>2.9283660000000005</v>
      </c>
      <c r="AQ36">
        <v>0</v>
      </c>
      <c r="AR36">
        <v>1.121664</v>
      </c>
      <c r="AS36">
        <v>8.2003391999999984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23.447682048454627</v>
      </c>
      <c r="BB36">
        <f t="shared" si="0"/>
        <v>698.01944765951907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51.792132120078648</v>
      </c>
      <c r="L37">
        <v>65.251201935528911</v>
      </c>
      <c r="M37">
        <v>0</v>
      </c>
      <c r="N37">
        <v>29.999015489629823</v>
      </c>
      <c r="O37">
        <v>50.375784057668206</v>
      </c>
      <c r="P37">
        <v>61.327250709871386</v>
      </c>
      <c r="Q37">
        <v>5.54290047393365</v>
      </c>
      <c r="R37">
        <v>10.768036128717696</v>
      </c>
      <c r="S37">
        <v>6.6983097532314924</v>
      </c>
      <c r="T37">
        <v>0</v>
      </c>
      <c r="U37">
        <v>243.6819773124426</v>
      </c>
      <c r="V37">
        <v>5.2703389830508476</v>
      </c>
      <c r="W37">
        <v>8.8393969251336895</v>
      </c>
      <c r="X37">
        <v>37.46770019265356</v>
      </c>
      <c r="Y37">
        <v>0</v>
      </c>
      <c r="Z37">
        <v>3.3293303999999999</v>
      </c>
      <c r="AA37">
        <v>2.3878539999999999</v>
      </c>
      <c r="AB37">
        <v>10.035570479999999</v>
      </c>
      <c r="AC37">
        <v>7.3819532319999999</v>
      </c>
      <c r="AD37">
        <v>9.2942917999999999</v>
      </c>
      <c r="AE37">
        <v>12.556885224</v>
      </c>
      <c r="AF37">
        <v>0</v>
      </c>
      <c r="AG37">
        <v>0</v>
      </c>
      <c r="AH37">
        <v>38.846886999999988</v>
      </c>
      <c r="AI37">
        <v>3.556762</v>
      </c>
      <c r="AJ37">
        <v>0</v>
      </c>
      <c r="AK37">
        <v>12.795310000000001</v>
      </c>
      <c r="AL37">
        <v>20.155330000000003</v>
      </c>
      <c r="AM37">
        <v>0</v>
      </c>
      <c r="AN37">
        <v>0</v>
      </c>
      <c r="AO37">
        <v>7.3182480000000005</v>
      </c>
      <c r="AP37">
        <v>2.9283660000000005</v>
      </c>
      <c r="AQ37">
        <v>0</v>
      </c>
      <c r="AR37">
        <v>1.121664</v>
      </c>
      <c r="AS37">
        <v>8.2003391999999984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23.299992030452298</v>
      </c>
      <c r="BB37">
        <f t="shared" si="0"/>
        <v>693.62284338748839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51.792132120078648</v>
      </c>
      <c r="L38">
        <v>65.251201935528911</v>
      </c>
      <c r="M38">
        <v>0</v>
      </c>
      <c r="N38">
        <v>29.999015489629823</v>
      </c>
      <c r="O38">
        <v>50.375784057668206</v>
      </c>
      <c r="P38">
        <v>61.327250709871386</v>
      </c>
      <c r="Q38">
        <v>5.54290047393365</v>
      </c>
      <c r="R38">
        <v>10.768036128717696</v>
      </c>
      <c r="S38">
        <v>6.6983097532314924</v>
      </c>
      <c r="T38">
        <v>0</v>
      </c>
      <c r="U38">
        <v>243.6819773124426</v>
      </c>
      <c r="V38">
        <v>5.2703389830508476</v>
      </c>
      <c r="W38">
        <v>8.8393969251336895</v>
      </c>
      <c r="X38">
        <v>37.46770019265356</v>
      </c>
      <c r="Y38">
        <v>0</v>
      </c>
      <c r="Z38">
        <v>3.3293303999999999</v>
      </c>
      <c r="AA38">
        <v>0</v>
      </c>
      <c r="AB38">
        <v>10.035570479999999</v>
      </c>
      <c r="AC38">
        <v>7.3819532319999999</v>
      </c>
      <c r="AD38">
        <v>9.2942917999999999</v>
      </c>
      <c r="AE38">
        <v>12.556885224</v>
      </c>
      <c r="AF38">
        <v>0</v>
      </c>
      <c r="AG38">
        <v>0</v>
      </c>
      <c r="AH38">
        <v>38.846886999999988</v>
      </c>
      <c r="AI38">
        <v>3.556762</v>
      </c>
      <c r="AJ38">
        <v>0</v>
      </c>
      <c r="AK38">
        <v>12.795310000000001</v>
      </c>
      <c r="AL38">
        <v>20.155330000000003</v>
      </c>
      <c r="AM38">
        <v>0</v>
      </c>
      <c r="AN38">
        <v>0</v>
      </c>
      <c r="AO38">
        <v>7.3182480000000005</v>
      </c>
      <c r="AP38">
        <v>2.9283660000000005</v>
      </c>
      <c r="AQ38">
        <v>0</v>
      </c>
      <c r="AR38">
        <v>1.121664</v>
      </c>
      <c r="AS38">
        <v>8.2003391999999984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23.222386902452296</v>
      </c>
      <c r="BB38">
        <f t="shared" si="0"/>
        <v>691.3125945154884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51.792132120078648</v>
      </c>
      <c r="L39">
        <v>65.251201935528911</v>
      </c>
      <c r="M39">
        <v>0</v>
      </c>
      <c r="N39">
        <v>29.999015489629823</v>
      </c>
      <c r="O39">
        <v>50.375784057668206</v>
      </c>
      <c r="P39">
        <v>61.327250709871386</v>
      </c>
      <c r="Q39">
        <v>5.54290047393365</v>
      </c>
      <c r="R39">
        <v>10.768036128717696</v>
      </c>
      <c r="S39">
        <v>6.6983097532314924</v>
      </c>
      <c r="T39">
        <v>0</v>
      </c>
      <c r="U39">
        <v>243.6819773124426</v>
      </c>
      <c r="V39">
        <v>5.2703389830508476</v>
      </c>
      <c r="W39">
        <v>8.8393969251336895</v>
      </c>
      <c r="X39">
        <v>37.46770019265356</v>
      </c>
      <c r="Y39">
        <v>0</v>
      </c>
      <c r="Z39">
        <v>3.3293303999999999</v>
      </c>
      <c r="AA39">
        <v>0</v>
      </c>
      <c r="AB39">
        <v>10.035570479999999</v>
      </c>
      <c r="AC39">
        <v>7.3819532319999999</v>
      </c>
      <c r="AD39">
        <v>9.2942917999999999</v>
      </c>
      <c r="AE39">
        <v>12.556885224</v>
      </c>
      <c r="AF39">
        <v>0</v>
      </c>
      <c r="AG39">
        <v>0</v>
      </c>
      <c r="AH39">
        <v>38.846886999999988</v>
      </c>
      <c r="AI39">
        <v>3.556762</v>
      </c>
      <c r="AJ39">
        <v>0</v>
      </c>
      <c r="AK39">
        <v>12.795310000000001</v>
      </c>
      <c r="AL39">
        <v>20.155330000000003</v>
      </c>
      <c r="AM39">
        <v>0</v>
      </c>
      <c r="AN39">
        <v>0</v>
      </c>
      <c r="AO39">
        <v>7.3929240000000007</v>
      </c>
      <c r="AP39">
        <v>2.9283660000000005</v>
      </c>
      <c r="AQ39">
        <v>0</v>
      </c>
      <c r="AR39">
        <v>1.121664</v>
      </c>
      <c r="AS39">
        <v>6.8336159999999992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23.180395368452295</v>
      </c>
      <c r="BB39">
        <f t="shared" si="0"/>
        <v>690.06253884948831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51.792132120078648</v>
      </c>
      <c r="L40">
        <v>65.251201935528911</v>
      </c>
      <c r="M40">
        <v>0</v>
      </c>
      <c r="N40">
        <v>29.999015489629823</v>
      </c>
      <c r="O40">
        <v>50.375784057668206</v>
      </c>
      <c r="P40">
        <v>61.327250709871386</v>
      </c>
      <c r="Q40">
        <v>5.54290047393365</v>
      </c>
      <c r="R40">
        <v>10.768036128717696</v>
      </c>
      <c r="S40">
        <v>6.6983097532314924</v>
      </c>
      <c r="T40">
        <v>0</v>
      </c>
      <c r="U40">
        <v>243.6819773124426</v>
      </c>
      <c r="V40">
        <v>5.2703389830508476</v>
      </c>
      <c r="W40">
        <v>8.8393969251336895</v>
      </c>
      <c r="X40">
        <v>37.46770019265356</v>
      </c>
      <c r="Y40">
        <v>0</v>
      </c>
      <c r="Z40">
        <v>3.3293303999999999</v>
      </c>
      <c r="AA40">
        <v>0</v>
      </c>
      <c r="AB40">
        <v>10.035570479999999</v>
      </c>
      <c r="AC40">
        <v>7.3819532319999999</v>
      </c>
      <c r="AD40">
        <v>9.2942917999999999</v>
      </c>
      <c r="AE40">
        <v>12.556885224</v>
      </c>
      <c r="AF40">
        <v>0</v>
      </c>
      <c r="AG40">
        <v>0</v>
      </c>
      <c r="AH40">
        <v>38.846886999999988</v>
      </c>
      <c r="AI40">
        <v>3.556762</v>
      </c>
      <c r="AJ40">
        <v>0</v>
      </c>
      <c r="AK40">
        <v>12.795310000000001</v>
      </c>
      <c r="AL40">
        <v>20.155330000000003</v>
      </c>
      <c r="AM40">
        <v>0</v>
      </c>
      <c r="AN40">
        <v>0</v>
      </c>
      <c r="AO40">
        <v>7.3929240000000007</v>
      </c>
      <c r="AP40">
        <v>2.9283660000000005</v>
      </c>
      <c r="AQ40">
        <v>0</v>
      </c>
      <c r="AR40">
        <v>6.7299839999999982</v>
      </c>
      <c r="AS40">
        <v>6.8336159999999992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23.362665768452295</v>
      </c>
      <c r="BB40">
        <f t="shared" si="0"/>
        <v>695.48858844948825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51.792132120078648</v>
      </c>
      <c r="L41">
        <v>65.251201935528911</v>
      </c>
      <c r="M41">
        <v>0</v>
      </c>
      <c r="N41">
        <v>29.999015489629823</v>
      </c>
      <c r="O41">
        <v>50.375784057668206</v>
      </c>
      <c r="P41">
        <v>61.327250709871386</v>
      </c>
      <c r="Q41">
        <v>5.54290047393365</v>
      </c>
      <c r="R41">
        <v>10.768036128717696</v>
      </c>
      <c r="S41">
        <v>6.6983097532314924</v>
      </c>
      <c r="T41">
        <v>0</v>
      </c>
      <c r="U41">
        <v>243.6819773124426</v>
      </c>
      <c r="V41">
        <v>5.2703389830508476</v>
      </c>
      <c r="W41">
        <v>8.8393969251336895</v>
      </c>
      <c r="X41">
        <v>37.46770019265356</v>
      </c>
      <c r="Y41">
        <v>0</v>
      </c>
      <c r="Z41">
        <v>3.3293303999999999</v>
      </c>
      <c r="AA41">
        <v>0</v>
      </c>
      <c r="AB41">
        <v>10.035570479999999</v>
      </c>
      <c r="AC41">
        <v>7.3819532319999999</v>
      </c>
      <c r="AD41">
        <v>9.2942917999999999</v>
      </c>
      <c r="AE41">
        <v>12.556885224</v>
      </c>
      <c r="AF41">
        <v>0</v>
      </c>
      <c r="AG41">
        <v>0</v>
      </c>
      <c r="AH41">
        <v>38.846886999999988</v>
      </c>
      <c r="AI41">
        <v>3.556762</v>
      </c>
      <c r="AJ41">
        <v>0</v>
      </c>
      <c r="AK41">
        <v>12.795310000000001</v>
      </c>
      <c r="AL41">
        <v>20.155330000000003</v>
      </c>
      <c r="AM41">
        <v>0</v>
      </c>
      <c r="AN41">
        <v>0</v>
      </c>
      <c r="AO41">
        <v>7.3929240000000007</v>
      </c>
      <c r="AP41">
        <v>2.9283660000000005</v>
      </c>
      <c r="AQ41">
        <v>0</v>
      </c>
      <c r="AR41">
        <v>11.216639999999998</v>
      </c>
      <c r="AS41">
        <v>6.8336159999999992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23.508482088452293</v>
      </c>
      <c r="BB41">
        <f t="shared" si="0"/>
        <v>699.82942812948829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51.792132120078648</v>
      </c>
      <c r="L42">
        <v>40.000422722135134</v>
      </c>
      <c r="M42">
        <v>0</v>
      </c>
      <c r="N42">
        <v>29.999015489629823</v>
      </c>
      <c r="O42">
        <v>50.375784057668206</v>
      </c>
      <c r="P42">
        <v>61.327250709871386</v>
      </c>
      <c r="Q42">
        <v>5.54290047393365</v>
      </c>
      <c r="R42">
        <v>10.768036128717696</v>
      </c>
      <c r="S42">
        <v>6.6983097532314924</v>
      </c>
      <c r="T42">
        <v>0</v>
      </c>
      <c r="U42">
        <v>243.6819773124426</v>
      </c>
      <c r="V42">
        <v>5.2703389830508476</v>
      </c>
      <c r="W42">
        <v>8.8393969251336895</v>
      </c>
      <c r="X42">
        <v>37.46770019265356</v>
      </c>
      <c r="Y42">
        <v>0</v>
      </c>
      <c r="Z42">
        <v>3.3293303999999999</v>
      </c>
      <c r="AA42">
        <v>0</v>
      </c>
      <c r="AB42">
        <v>10.035570479999999</v>
      </c>
      <c r="AC42">
        <v>7.3819532319999999</v>
      </c>
      <c r="AD42">
        <v>9.2942917999999999</v>
      </c>
      <c r="AE42">
        <v>12.556885224</v>
      </c>
      <c r="AF42">
        <v>0</v>
      </c>
      <c r="AG42">
        <v>0</v>
      </c>
      <c r="AH42">
        <v>38.846886999999988</v>
      </c>
      <c r="AI42">
        <v>3.556762</v>
      </c>
      <c r="AJ42">
        <v>0</v>
      </c>
      <c r="AK42">
        <v>12.795310000000001</v>
      </c>
      <c r="AL42">
        <v>20.155330000000003</v>
      </c>
      <c r="AM42">
        <v>0</v>
      </c>
      <c r="AN42">
        <v>0</v>
      </c>
      <c r="AO42">
        <v>7.3929240000000007</v>
      </c>
      <c r="AP42">
        <v>2.9283660000000005</v>
      </c>
      <c r="AQ42">
        <v>0</v>
      </c>
      <c r="AR42">
        <v>11.216639999999998</v>
      </c>
      <c r="AS42">
        <v>6.8336159999999992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22.687831791562072</v>
      </c>
      <c r="BB42">
        <f t="shared" si="0"/>
        <v>675.39929921298472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51.792132120078648</v>
      </c>
      <c r="L43">
        <v>40.000422722135134</v>
      </c>
      <c r="M43">
        <v>0</v>
      </c>
      <c r="N43">
        <v>29.999015489629823</v>
      </c>
      <c r="O43">
        <v>50.375784057668206</v>
      </c>
      <c r="P43">
        <v>61.327250709871386</v>
      </c>
      <c r="Q43">
        <v>5.54290047393365</v>
      </c>
      <c r="R43">
        <v>10.768036128717696</v>
      </c>
      <c r="S43">
        <v>6.6983097532314924</v>
      </c>
      <c r="T43">
        <v>0</v>
      </c>
      <c r="U43">
        <v>243.6819773124426</v>
      </c>
      <c r="V43">
        <v>5.2703389830508476</v>
      </c>
      <c r="W43">
        <v>8.8393969251336895</v>
      </c>
      <c r="X43">
        <v>37.46770019265356</v>
      </c>
      <c r="Y43">
        <v>0</v>
      </c>
      <c r="Z43">
        <v>1.6646652</v>
      </c>
      <c r="AA43">
        <v>0</v>
      </c>
      <c r="AB43">
        <v>10.035570479999999</v>
      </c>
      <c r="AC43">
        <v>4.9163427199999985</v>
      </c>
      <c r="AD43">
        <v>9.2942917999999999</v>
      </c>
      <c r="AE43">
        <v>12.556885224</v>
      </c>
      <c r="AF43">
        <v>0</v>
      </c>
      <c r="AG43">
        <v>0</v>
      </c>
      <c r="AH43">
        <v>38.846886999999988</v>
      </c>
      <c r="AI43">
        <v>3.556762</v>
      </c>
      <c r="AJ43">
        <v>0</v>
      </c>
      <c r="AK43">
        <v>12.795310000000001</v>
      </c>
      <c r="AL43">
        <v>20.155330000000003</v>
      </c>
      <c r="AM43">
        <v>0</v>
      </c>
      <c r="AN43">
        <v>0</v>
      </c>
      <c r="AO43">
        <v>7.168896000000001</v>
      </c>
      <c r="AP43">
        <v>2.9283660000000005</v>
      </c>
      <c r="AQ43">
        <v>0</v>
      </c>
      <c r="AR43">
        <v>11.216639999999998</v>
      </c>
      <c r="AS43">
        <v>7.8586584000000004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22.579630839562082</v>
      </c>
      <c r="BB43">
        <f t="shared" si="0"/>
        <v>672.17823885298458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51.792132120078648</v>
      </c>
      <c r="L44">
        <v>50.005239353659846</v>
      </c>
      <c r="M44">
        <v>0</v>
      </c>
      <c r="N44">
        <v>29.999015489629823</v>
      </c>
      <c r="O44">
        <v>50.375784057668206</v>
      </c>
      <c r="P44">
        <v>61.327250709871386</v>
      </c>
      <c r="Q44">
        <v>5.54290047393365</v>
      </c>
      <c r="R44">
        <v>10.768036128717696</v>
      </c>
      <c r="S44">
        <v>6.6983097532314924</v>
      </c>
      <c r="T44">
        <v>0</v>
      </c>
      <c r="U44">
        <v>243.6819773124426</v>
      </c>
      <c r="V44">
        <v>5.2703389830508476</v>
      </c>
      <c r="W44">
        <v>8.8393969251336895</v>
      </c>
      <c r="X44">
        <v>37.46770019265356</v>
      </c>
      <c r="Y44">
        <v>0</v>
      </c>
      <c r="Z44">
        <v>1.6646652</v>
      </c>
      <c r="AA44">
        <v>0</v>
      </c>
      <c r="AB44">
        <v>10.035570479999999</v>
      </c>
      <c r="AC44">
        <v>4.9163427199999985</v>
      </c>
      <c r="AD44">
        <v>9.2942917999999999</v>
      </c>
      <c r="AE44">
        <v>12.556885224</v>
      </c>
      <c r="AF44">
        <v>0</v>
      </c>
      <c r="AG44">
        <v>0</v>
      </c>
      <c r="AH44">
        <v>38.846886999999988</v>
      </c>
      <c r="AI44">
        <v>3.556762</v>
      </c>
      <c r="AJ44">
        <v>0</v>
      </c>
      <c r="AK44">
        <v>12.795310000000001</v>
      </c>
      <c r="AL44">
        <v>20.155330000000003</v>
      </c>
      <c r="AM44">
        <v>0</v>
      </c>
      <c r="AN44">
        <v>0</v>
      </c>
      <c r="AO44">
        <v>7.168896000000001</v>
      </c>
      <c r="AP44">
        <v>2.9283660000000005</v>
      </c>
      <c r="AQ44">
        <v>0</v>
      </c>
      <c r="AR44">
        <v>11.216639999999998</v>
      </c>
      <c r="AS44">
        <v>7.8586584000000004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22.904787380086635</v>
      </c>
      <c r="BB44">
        <f t="shared" si="0"/>
        <v>681.85789894398476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51.792132120078648</v>
      </c>
      <c r="L45">
        <v>50.005239353659846</v>
      </c>
      <c r="M45">
        <v>0</v>
      </c>
      <c r="N45">
        <v>29.999015489629823</v>
      </c>
      <c r="O45">
        <v>50.375784057668206</v>
      </c>
      <c r="P45">
        <v>61.332372838887508</v>
      </c>
      <c r="Q45">
        <v>5.54290047393365</v>
      </c>
      <c r="R45">
        <v>10.768036128717696</v>
      </c>
      <c r="S45">
        <v>6.6983097532314924</v>
      </c>
      <c r="T45">
        <v>0</v>
      </c>
      <c r="U45">
        <v>243.6819773124426</v>
      </c>
      <c r="V45">
        <v>5.2703389830508476</v>
      </c>
      <c r="W45">
        <v>8.8393969251336895</v>
      </c>
      <c r="X45">
        <v>37.46770019265356</v>
      </c>
      <c r="Y45">
        <v>0</v>
      </c>
      <c r="Z45">
        <v>1.6646652</v>
      </c>
      <c r="AA45">
        <v>0</v>
      </c>
      <c r="AB45">
        <v>10.035570479999999</v>
      </c>
      <c r="AC45">
        <v>4.9163427199999985</v>
      </c>
      <c r="AD45">
        <v>9.2942917999999999</v>
      </c>
      <c r="AE45">
        <v>12.556885224</v>
      </c>
      <c r="AF45">
        <v>0</v>
      </c>
      <c r="AG45">
        <v>0</v>
      </c>
      <c r="AH45">
        <v>38.846886999999988</v>
      </c>
      <c r="AI45">
        <v>3.556762</v>
      </c>
      <c r="AJ45">
        <v>0</v>
      </c>
      <c r="AK45">
        <v>12.795310000000001</v>
      </c>
      <c r="AL45">
        <v>20.155330000000003</v>
      </c>
      <c r="AM45">
        <v>0</v>
      </c>
      <c r="AN45">
        <v>0</v>
      </c>
      <c r="AO45">
        <v>7.168896000000001</v>
      </c>
      <c r="AP45">
        <v>2.9283660000000005</v>
      </c>
      <c r="AQ45">
        <v>0</v>
      </c>
      <c r="AR45">
        <v>11.216639999999998</v>
      </c>
      <c r="AS45">
        <v>7.8586584000000004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22.904953849279661</v>
      </c>
      <c r="BB45">
        <f t="shared" si="0"/>
        <v>681.86285460380782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51.792132120078648</v>
      </c>
      <c r="L46">
        <v>65.25063357688903</v>
      </c>
      <c r="M46">
        <v>0</v>
      </c>
      <c r="N46">
        <v>29.999015489629823</v>
      </c>
      <c r="O46">
        <v>50.375784057668206</v>
      </c>
      <c r="P46">
        <v>61.332372838887508</v>
      </c>
      <c r="Q46">
        <v>5.54290047393365</v>
      </c>
      <c r="R46">
        <v>10.768036128717696</v>
      </c>
      <c r="S46">
        <v>6.6983097532314924</v>
      </c>
      <c r="T46">
        <v>0</v>
      </c>
      <c r="U46">
        <v>243.6819773124426</v>
      </c>
      <c r="V46">
        <v>5.2703389830508476</v>
      </c>
      <c r="W46">
        <v>8.8393969251336895</v>
      </c>
      <c r="X46">
        <v>37.46770019265356</v>
      </c>
      <c r="Y46">
        <v>0</v>
      </c>
      <c r="Z46">
        <v>1.6646652</v>
      </c>
      <c r="AA46">
        <v>1.9263359999999996</v>
      </c>
      <c r="AB46">
        <v>10.035570479999999</v>
      </c>
      <c r="AC46">
        <v>4.9163427199999985</v>
      </c>
      <c r="AD46">
        <v>9.2942917999999999</v>
      </c>
      <c r="AE46">
        <v>12.556885224</v>
      </c>
      <c r="AF46">
        <v>0</v>
      </c>
      <c r="AG46">
        <v>0</v>
      </c>
      <c r="AH46">
        <v>38.846886999999988</v>
      </c>
      <c r="AI46">
        <v>3.556762</v>
      </c>
      <c r="AJ46">
        <v>0</v>
      </c>
      <c r="AK46">
        <v>12.795310000000001</v>
      </c>
      <c r="AL46">
        <v>20.155330000000003</v>
      </c>
      <c r="AM46">
        <v>0</v>
      </c>
      <c r="AN46">
        <v>0</v>
      </c>
      <c r="AO46">
        <v>7.168896000000001</v>
      </c>
      <c r="AP46">
        <v>2.9283660000000005</v>
      </c>
      <c r="AQ46">
        <v>0</v>
      </c>
      <c r="AR46">
        <v>11.216639999999998</v>
      </c>
      <c r="AS46">
        <v>7.8586584000000004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23.463035056134263</v>
      </c>
      <c r="BB46">
        <f t="shared" si="0"/>
        <v>698.47650362018237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51.792132120078648</v>
      </c>
      <c r="L47">
        <v>65.251242205252026</v>
      </c>
      <c r="M47">
        <v>0</v>
      </c>
      <c r="N47">
        <v>29.999015489629823</v>
      </c>
      <c r="O47">
        <v>50.375784057668206</v>
      </c>
      <c r="P47">
        <v>61.332372838887508</v>
      </c>
      <c r="Q47">
        <v>5.54290047393365</v>
      </c>
      <c r="R47">
        <v>10.768036128717696</v>
      </c>
      <c r="S47">
        <v>6.6983097532314924</v>
      </c>
      <c r="T47">
        <v>0</v>
      </c>
      <c r="U47">
        <v>243.6819773124426</v>
      </c>
      <c r="V47">
        <v>5.2703389830508476</v>
      </c>
      <c r="W47">
        <v>8.8393969251336895</v>
      </c>
      <c r="X47">
        <v>37.46770019265356</v>
      </c>
      <c r="Y47">
        <v>0</v>
      </c>
      <c r="Z47">
        <v>1.6646652</v>
      </c>
      <c r="AA47">
        <v>3.5685374399999996</v>
      </c>
      <c r="AB47">
        <v>10.035570479999999</v>
      </c>
      <c r="AC47">
        <v>4.9163427199999985</v>
      </c>
      <c r="AD47">
        <v>9.2942917999999999</v>
      </c>
      <c r="AE47">
        <v>12.556885224</v>
      </c>
      <c r="AF47">
        <v>0</v>
      </c>
      <c r="AG47">
        <v>0</v>
      </c>
      <c r="AH47">
        <v>38.846886999999988</v>
      </c>
      <c r="AI47">
        <v>3.556762</v>
      </c>
      <c r="AJ47">
        <v>0</v>
      </c>
      <c r="AK47">
        <v>12.795310000000001</v>
      </c>
      <c r="AL47">
        <v>20.155330000000003</v>
      </c>
      <c r="AM47">
        <v>0</v>
      </c>
      <c r="AN47">
        <v>0</v>
      </c>
      <c r="AO47">
        <v>7.168896000000001</v>
      </c>
      <c r="AP47">
        <v>2.9283660000000005</v>
      </c>
      <c r="AQ47">
        <v>0</v>
      </c>
      <c r="AR47">
        <v>11.216639999999998</v>
      </c>
      <c r="AS47">
        <v>7.8586584000000004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23.516426328416085</v>
      </c>
      <c r="BB47">
        <f t="shared" si="0"/>
        <v>700.06592241626367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51.792132120078648</v>
      </c>
      <c r="L48">
        <v>65.251242205252026</v>
      </c>
      <c r="M48">
        <v>0</v>
      </c>
      <c r="N48">
        <v>29.999015489629823</v>
      </c>
      <c r="O48">
        <v>50.375784057668206</v>
      </c>
      <c r="P48">
        <v>61.332372838887508</v>
      </c>
      <c r="Q48">
        <v>5.54290047393365</v>
      </c>
      <c r="R48">
        <v>10.768036128717696</v>
      </c>
      <c r="S48">
        <v>6.6983097532314924</v>
      </c>
      <c r="T48">
        <v>0</v>
      </c>
      <c r="U48">
        <v>243.6819773124426</v>
      </c>
      <c r="V48">
        <v>5.2703389830508476</v>
      </c>
      <c r="W48">
        <v>8.8393969251336895</v>
      </c>
      <c r="X48">
        <v>37.46770019265356</v>
      </c>
      <c r="Y48">
        <v>0</v>
      </c>
      <c r="Z48">
        <v>1.6646652</v>
      </c>
      <c r="AA48">
        <v>3.5685374399999996</v>
      </c>
      <c r="AB48">
        <v>10.035570479999999</v>
      </c>
      <c r="AC48">
        <v>4.9163427199999985</v>
      </c>
      <c r="AD48">
        <v>9.2942917999999999</v>
      </c>
      <c r="AE48">
        <v>12.556885224</v>
      </c>
      <c r="AF48">
        <v>0</v>
      </c>
      <c r="AG48">
        <v>0</v>
      </c>
      <c r="AH48">
        <v>38.846886999999988</v>
      </c>
      <c r="AI48">
        <v>3.556762</v>
      </c>
      <c r="AJ48">
        <v>0</v>
      </c>
      <c r="AK48">
        <v>12.795310000000001</v>
      </c>
      <c r="AL48">
        <v>20.155330000000003</v>
      </c>
      <c r="AM48">
        <v>0</v>
      </c>
      <c r="AN48">
        <v>0</v>
      </c>
      <c r="AO48">
        <v>7.168896000000001</v>
      </c>
      <c r="AP48">
        <v>2.9283660000000005</v>
      </c>
      <c r="AQ48">
        <v>0</v>
      </c>
      <c r="AR48">
        <v>11.216639999999998</v>
      </c>
      <c r="AS48">
        <v>7.8586584000000004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23.516426328416085</v>
      </c>
      <c r="BB48">
        <f t="shared" si="0"/>
        <v>700.06592241626367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51.792132120078648</v>
      </c>
      <c r="L49">
        <v>65.251201935528911</v>
      </c>
      <c r="M49">
        <v>0</v>
      </c>
      <c r="N49">
        <v>29.999015489629823</v>
      </c>
      <c r="O49">
        <v>50.375784057668206</v>
      </c>
      <c r="P49">
        <v>61.889711968217185</v>
      </c>
      <c r="Q49">
        <v>5.54290047393365</v>
      </c>
      <c r="R49">
        <v>10.768036128717696</v>
      </c>
      <c r="S49">
        <v>6.6983097532314924</v>
      </c>
      <c r="T49">
        <v>0</v>
      </c>
      <c r="U49">
        <v>243.6819773124426</v>
      </c>
      <c r="V49">
        <v>5.2703389830508476</v>
      </c>
      <c r="W49">
        <v>8.8393969251336895</v>
      </c>
      <c r="X49">
        <v>37.46770019265356</v>
      </c>
      <c r="Y49">
        <v>0</v>
      </c>
      <c r="Z49">
        <v>1.6646652</v>
      </c>
      <c r="AA49">
        <v>3.5685374399999996</v>
      </c>
      <c r="AB49">
        <v>6.6903803199999992</v>
      </c>
      <c r="AC49">
        <v>4.9163427199999985</v>
      </c>
      <c r="AD49">
        <v>9.2942917999999999</v>
      </c>
      <c r="AE49">
        <v>12.556885224</v>
      </c>
      <c r="AF49">
        <v>0</v>
      </c>
      <c r="AG49">
        <v>0</v>
      </c>
      <c r="AH49">
        <v>38.846886999999988</v>
      </c>
      <c r="AI49">
        <v>3.556762</v>
      </c>
      <c r="AJ49">
        <v>0</v>
      </c>
      <c r="AK49">
        <v>12.795310000000001</v>
      </c>
      <c r="AL49">
        <v>20.155330000000003</v>
      </c>
      <c r="AM49">
        <v>0</v>
      </c>
      <c r="AN49">
        <v>0</v>
      </c>
      <c r="AO49">
        <v>7.168896000000001</v>
      </c>
      <c r="AP49">
        <v>2.9283660000000005</v>
      </c>
      <c r="AQ49">
        <v>0</v>
      </c>
      <c r="AR49">
        <v>11.216639999999998</v>
      </c>
      <c r="AS49">
        <v>7.8586584000000004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23.425820187155193</v>
      </c>
      <c r="BB49">
        <f t="shared" si="0"/>
        <v>697.36863725713101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51.792132120078648</v>
      </c>
      <c r="L50">
        <v>65.251201935528911</v>
      </c>
      <c r="M50">
        <v>0</v>
      </c>
      <c r="N50">
        <v>29.999015489629823</v>
      </c>
      <c r="O50">
        <v>50.375784057668206</v>
      </c>
      <c r="P50">
        <v>61.889711968217185</v>
      </c>
      <c r="Q50">
        <v>5.54290047393365</v>
      </c>
      <c r="R50">
        <v>10.768036128717696</v>
      </c>
      <c r="S50">
        <v>6.6983097532314924</v>
      </c>
      <c r="T50">
        <v>0</v>
      </c>
      <c r="U50">
        <v>243.6819773124426</v>
      </c>
      <c r="V50">
        <v>5.2703389830508476</v>
      </c>
      <c r="W50">
        <v>8.8393969251336895</v>
      </c>
      <c r="X50">
        <v>37.46770019265356</v>
      </c>
      <c r="Y50">
        <v>0</v>
      </c>
      <c r="Z50">
        <v>1.6646652</v>
      </c>
      <c r="AA50">
        <v>3.5685374399999996</v>
      </c>
      <c r="AB50">
        <v>6.6903803199999992</v>
      </c>
      <c r="AC50">
        <v>4.9163427199999985</v>
      </c>
      <c r="AD50">
        <v>9.2942917999999999</v>
      </c>
      <c r="AE50">
        <v>12.556885224</v>
      </c>
      <c r="AF50">
        <v>0</v>
      </c>
      <c r="AG50">
        <v>0</v>
      </c>
      <c r="AH50">
        <v>38.846886999999988</v>
      </c>
      <c r="AI50">
        <v>3.556762</v>
      </c>
      <c r="AJ50">
        <v>0</v>
      </c>
      <c r="AK50">
        <v>12.795310000000001</v>
      </c>
      <c r="AL50">
        <v>20.155330000000003</v>
      </c>
      <c r="AM50">
        <v>0</v>
      </c>
      <c r="AN50">
        <v>0</v>
      </c>
      <c r="AO50">
        <v>7.168896000000001</v>
      </c>
      <c r="AP50">
        <v>2.9283660000000005</v>
      </c>
      <c r="AQ50">
        <v>0</v>
      </c>
      <c r="AR50">
        <v>11.216639999999998</v>
      </c>
      <c r="AS50">
        <v>7.8586584000000004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23.425820187155193</v>
      </c>
      <c r="BB50">
        <f t="shared" si="0"/>
        <v>697.36863725713101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51.792132120078648</v>
      </c>
      <c r="L51">
        <v>65.251201935528911</v>
      </c>
      <c r="M51">
        <v>0</v>
      </c>
      <c r="N51">
        <v>29.999015489629823</v>
      </c>
      <c r="O51">
        <v>50.375784057668206</v>
      </c>
      <c r="P51">
        <v>61.889711968217185</v>
      </c>
      <c r="Q51">
        <v>5.54290047393365</v>
      </c>
      <c r="R51">
        <v>10.768036128717696</v>
      </c>
      <c r="S51">
        <v>6.6983097532314924</v>
      </c>
      <c r="T51">
        <v>0</v>
      </c>
      <c r="U51">
        <v>243.6819773124426</v>
      </c>
      <c r="V51">
        <v>5.2703389830508476</v>
      </c>
      <c r="W51">
        <v>8.8393969251336895</v>
      </c>
      <c r="X51">
        <v>37.46770019265356</v>
      </c>
      <c r="Y51">
        <v>0</v>
      </c>
      <c r="Z51">
        <v>1.6646652</v>
      </c>
      <c r="AA51">
        <v>3.5685374399999996</v>
      </c>
      <c r="AB51">
        <v>6.6903803199999992</v>
      </c>
      <c r="AC51">
        <v>4.9163427199999985</v>
      </c>
      <c r="AD51">
        <v>9.2942917999999999</v>
      </c>
      <c r="AE51">
        <v>12.556885224</v>
      </c>
      <c r="AF51">
        <v>0</v>
      </c>
      <c r="AG51">
        <v>0</v>
      </c>
      <c r="AH51">
        <v>38.846886999999988</v>
      </c>
      <c r="AI51">
        <v>0.80835500000000005</v>
      </c>
      <c r="AJ51">
        <v>0</v>
      </c>
      <c r="AK51">
        <v>12.795310000000001</v>
      </c>
      <c r="AL51">
        <v>20.155330000000003</v>
      </c>
      <c r="AM51">
        <v>0</v>
      </c>
      <c r="AN51">
        <v>0</v>
      </c>
      <c r="AO51">
        <v>7.168896000000001</v>
      </c>
      <c r="AP51">
        <v>2.9283660000000005</v>
      </c>
      <c r="AQ51">
        <v>0</v>
      </c>
      <c r="AR51">
        <v>13.319759999999999</v>
      </c>
      <c r="AS51">
        <v>7.8586584000000004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23.404848169155198</v>
      </c>
      <c r="BB51">
        <f t="shared" si="0"/>
        <v>696.74432227513091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51.792132120078648</v>
      </c>
      <c r="L52">
        <v>65.251166761489046</v>
      </c>
      <c r="M52">
        <v>0</v>
      </c>
      <c r="N52">
        <v>29.999015489629823</v>
      </c>
      <c r="O52">
        <v>50.375784057668206</v>
      </c>
      <c r="P52">
        <v>61.889711968217185</v>
      </c>
      <c r="Q52">
        <v>5.54290047393365</v>
      </c>
      <c r="R52">
        <v>10.768036128717696</v>
      </c>
      <c r="S52">
        <v>6.6983097532314924</v>
      </c>
      <c r="T52">
        <v>0</v>
      </c>
      <c r="U52">
        <v>243.6819773124426</v>
      </c>
      <c r="V52">
        <v>5.2703389830508476</v>
      </c>
      <c r="W52">
        <v>8.8393969251336895</v>
      </c>
      <c r="X52">
        <v>37.46770019265356</v>
      </c>
      <c r="Y52">
        <v>0</v>
      </c>
      <c r="Z52">
        <v>1.6646652</v>
      </c>
      <c r="AA52">
        <v>3.5685374399999996</v>
      </c>
      <c r="AB52">
        <v>6.6903803199999992</v>
      </c>
      <c r="AC52">
        <v>4.9163427199999985</v>
      </c>
      <c r="AD52">
        <v>9.2942917999999999</v>
      </c>
      <c r="AE52">
        <v>12.556885224</v>
      </c>
      <c r="AF52">
        <v>0</v>
      </c>
      <c r="AG52">
        <v>0</v>
      </c>
      <c r="AH52">
        <v>38.846886999999988</v>
      </c>
      <c r="AI52">
        <v>0.80835500000000005</v>
      </c>
      <c r="AJ52">
        <v>0</v>
      </c>
      <c r="AK52">
        <v>12.795310000000001</v>
      </c>
      <c r="AL52">
        <v>20.155330000000003</v>
      </c>
      <c r="AM52">
        <v>0</v>
      </c>
      <c r="AN52">
        <v>0</v>
      </c>
      <c r="AO52">
        <v>7.168896000000001</v>
      </c>
      <c r="AP52">
        <v>2.9283660000000005</v>
      </c>
      <c r="AQ52">
        <v>0</v>
      </c>
      <c r="AR52">
        <v>13.319759999999999</v>
      </c>
      <c r="AS52">
        <v>7.8586584000000004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23.404847027741663</v>
      </c>
      <c r="BB52">
        <f t="shared" si="0"/>
        <v>696.74428824250458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51.792132120078648</v>
      </c>
      <c r="L53">
        <v>65.251166761489046</v>
      </c>
      <c r="M53">
        <v>0</v>
      </c>
      <c r="N53">
        <v>29.999015489629823</v>
      </c>
      <c r="O53">
        <v>50.375784057668206</v>
      </c>
      <c r="P53">
        <v>61.889711968217185</v>
      </c>
      <c r="Q53">
        <v>5.54290047393365</v>
      </c>
      <c r="R53">
        <v>10.768036128717696</v>
      </c>
      <c r="S53">
        <v>6.6983097532314924</v>
      </c>
      <c r="T53">
        <v>0</v>
      </c>
      <c r="U53">
        <v>243.6819773124426</v>
      </c>
      <c r="V53">
        <v>5.2703389830508476</v>
      </c>
      <c r="W53">
        <v>8.8393969251336895</v>
      </c>
      <c r="X53">
        <v>37.46770019265356</v>
      </c>
      <c r="Y53">
        <v>0</v>
      </c>
      <c r="Z53">
        <v>1.6646652</v>
      </c>
      <c r="AA53">
        <v>3.5685374399999996</v>
      </c>
      <c r="AB53">
        <v>6.6903803199999992</v>
      </c>
      <c r="AC53">
        <v>4.9163427199999985</v>
      </c>
      <c r="AD53">
        <v>9.2942917999999999</v>
      </c>
      <c r="AE53">
        <v>12.556885224</v>
      </c>
      <c r="AF53">
        <v>0</v>
      </c>
      <c r="AG53">
        <v>0</v>
      </c>
      <c r="AH53">
        <v>38.846886999999988</v>
      </c>
      <c r="AI53">
        <v>0.80835500000000005</v>
      </c>
      <c r="AJ53">
        <v>0</v>
      </c>
      <c r="AK53">
        <v>12.795310000000001</v>
      </c>
      <c r="AL53">
        <v>20.155330000000003</v>
      </c>
      <c r="AM53">
        <v>0</v>
      </c>
      <c r="AN53">
        <v>0</v>
      </c>
      <c r="AO53">
        <v>7.168896000000001</v>
      </c>
      <c r="AP53">
        <v>2.9283660000000005</v>
      </c>
      <c r="AQ53">
        <v>0</v>
      </c>
      <c r="AR53">
        <v>13.319759999999999</v>
      </c>
      <c r="AS53">
        <v>7.8586584000000004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23.404847027741663</v>
      </c>
      <c r="BB53">
        <f t="shared" si="0"/>
        <v>696.74428824250458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51.792132120078648</v>
      </c>
      <c r="L54">
        <v>65.251166761489046</v>
      </c>
      <c r="M54">
        <v>0</v>
      </c>
      <c r="N54">
        <v>29.999015489629823</v>
      </c>
      <c r="O54">
        <v>50.375784057668206</v>
      </c>
      <c r="P54">
        <v>61.889711968217185</v>
      </c>
      <c r="Q54">
        <v>5.54290047393365</v>
      </c>
      <c r="R54">
        <v>10.768036128717696</v>
      </c>
      <c r="S54">
        <v>6.6983097532314924</v>
      </c>
      <c r="T54">
        <v>0</v>
      </c>
      <c r="U54">
        <v>243.6819773124426</v>
      </c>
      <c r="V54">
        <v>5.2703389830508476</v>
      </c>
      <c r="W54">
        <v>8.8393969251336895</v>
      </c>
      <c r="X54">
        <v>37.46770019265356</v>
      </c>
      <c r="Y54">
        <v>0</v>
      </c>
      <c r="Z54">
        <v>1.6646652</v>
      </c>
      <c r="AA54">
        <v>3.5685374399999996</v>
      </c>
      <c r="AB54">
        <v>6.6903803199999992</v>
      </c>
      <c r="AC54">
        <v>4.9163427199999985</v>
      </c>
      <c r="AD54">
        <v>9.2942917999999999</v>
      </c>
      <c r="AE54">
        <v>12.556885224</v>
      </c>
      <c r="AF54">
        <v>0</v>
      </c>
      <c r="AG54">
        <v>0</v>
      </c>
      <c r="AH54">
        <v>38.846886999999988</v>
      </c>
      <c r="AI54">
        <v>0.80835500000000005</v>
      </c>
      <c r="AJ54">
        <v>0</v>
      </c>
      <c r="AK54">
        <v>12.795310000000001</v>
      </c>
      <c r="AL54">
        <v>20.155330000000003</v>
      </c>
      <c r="AM54">
        <v>0</v>
      </c>
      <c r="AN54">
        <v>0</v>
      </c>
      <c r="AO54">
        <v>7.168896000000001</v>
      </c>
      <c r="AP54">
        <v>2.9283660000000005</v>
      </c>
      <c r="AQ54">
        <v>0</v>
      </c>
      <c r="AR54">
        <v>13.319759999999999</v>
      </c>
      <c r="AS54">
        <v>7.8586584000000004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23.404847027741663</v>
      </c>
      <c r="BB54">
        <f t="shared" si="0"/>
        <v>696.74428824250458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51.792132120078648</v>
      </c>
      <c r="L55">
        <v>19.999805619146724</v>
      </c>
      <c r="M55">
        <v>0</v>
      </c>
      <c r="N55">
        <v>29.999015489629823</v>
      </c>
      <c r="O55">
        <v>50.375784057668206</v>
      </c>
      <c r="P55">
        <v>61.889711968217185</v>
      </c>
      <c r="Q55">
        <v>5.54290047393365</v>
      </c>
      <c r="R55">
        <v>10.768036128717696</v>
      </c>
      <c r="S55">
        <v>6.6983097532314924</v>
      </c>
      <c r="T55">
        <v>0</v>
      </c>
      <c r="U55">
        <v>243.6819773124426</v>
      </c>
      <c r="V55">
        <v>5.2703389830508476</v>
      </c>
      <c r="W55">
        <v>8.8393969251336895</v>
      </c>
      <c r="X55">
        <v>37.46770019265356</v>
      </c>
      <c r="Y55">
        <v>0</v>
      </c>
      <c r="Z55">
        <v>1.6646652</v>
      </c>
      <c r="AA55">
        <v>3.5685374399999996</v>
      </c>
      <c r="AB55">
        <v>6.6903803199999992</v>
      </c>
      <c r="AC55">
        <v>4.9163427199999985</v>
      </c>
      <c r="AD55">
        <v>9.2942917999999999</v>
      </c>
      <c r="AE55">
        <v>12.556885224</v>
      </c>
      <c r="AF55">
        <v>0</v>
      </c>
      <c r="AG55">
        <v>0</v>
      </c>
      <c r="AH55">
        <v>38.846886999999988</v>
      </c>
      <c r="AI55">
        <v>0.80835500000000005</v>
      </c>
      <c r="AJ55">
        <v>0</v>
      </c>
      <c r="AK55">
        <v>12.795310000000001</v>
      </c>
      <c r="AL55">
        <v>20.155330000000003</v>
      </c>
      <c r="AM55">
        <v>0</v>
      </c>
      <c r="AN55">
        <v>0</v>
      </c>
      <c r="AO55">
        <v>7.168896000000001</v>
      </c>
      <c r="AP55">
        <v>2.9283660000000005</v>
      </c>
      <c r="AQ55">
        <v>0</v>
      </c>
      <c r="AR55">
        <v>11.216639999999998</v>
      </c>
      <c r="AS55">
        <v>7.8586584000000004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21.865826416417843</v>
      </c>
      <c r="BB55">
        <f t="shared" si="0"/>
        <v>650.92882771148629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51.792132120078648</v>
      </c>
      <c r="L56">
        <v>19.999805619146724</v>
      </c>
      <c r="M56">
        <v>0</v>
      </c>
      <c r="N56">
        <v>29.999015489629823</v>
      </c>
      <c r="O56">
        <v>50.375784057668206</v>
      </c>
      <c r="P56">
        <v>61.889711968217185</v>
      </c>
      <c r="Q56">
        <v>5.54290047393365</v>
      </c>
      <c r="R56">
        <v>10.768036128717696</v>
      </c>
      <c r="S56">
        <v>6.6983097532314924</v>
      </c>
      <c r="T56">
        <v>0</v>
      </c>
      <c r="U56">
        <v>243.6819773124426</v>
      </c>
      <c r="V56">
        <v>5.2703389830508476</v>
      </c>
      <c r="W56">
        <v>8.8393969251336895</v>
      </c>
      <c r="X56">
        <v>37.46770019265356</v>
      </c>
      <c r="Y56">
        <v>0</v>
      </c>
      <c r="Z56">
        <v>1.6646652</v>
      </c>
      <c r="AA56">
        <v>3.5685374399999996</v>
      </c>
      <c r="AB56">
        <v>6.6903803199999992</v>
      </c>
      <c r="AC56">
        <v>4.9163427199999985</v>
      </c>
      <c r="AD56">
        <v>9.2942917999999999</v>
      </c>
      <c r="AE56">
        <v>12.556885224</v>
      </c>
      <c r="AF56">
        <v>0</v>
      </c>
      <c r="AG56">
        <v>0</v>
      </c>
      <c r="AH56">
        <v>38.846886999999988</v>
      </c>
      <c r="AI56">
        <v>0.80835500000000005</v>
      </c>
      <c r="AJ56">
        <v>0</v>
      </c>
      <c r="AK56">
        <v>12.795310000000001</v>
      </c>
      <c r="AL56">
        <v>20.155330000000003</v>
      </c>
      <c r="AM56">
        <v>0</v>
      </c>
      <c r="AN56">
        <v>0</v>
      </c>
      <c r="AO56">
        <v>7.168896000000001</v>
      </c>
      <c r="AP56">
        <v>2.9283660000000005</v>
      </c>
      <c r="AQ56">
        <v>0</v>
      </c>
      <c r="AR56">
        <v>11.216639999999998</v>
      </c>
      <c r="AS56">
        <v>7.8586584000000004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21.865826416417843</v>
      </c>
      <c r="BB56">
        <f t="shared" si="0"/>
        <v>650.92882771148629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51.792132120078648</v>
      </c>
      <c r="L57">
        <v>65.250631286694613</v>
      </c>
      <c r="M57">
        <v>0</v>
      </c>
      <c r="N57">
        <v>29.999015489629823</v>
      </c>
      <c r="O57">
        <v>50.375784057668206</v>
      </c>
      <c r="P57">
        <v>61.889711968217185</v>
      </c>
      <c r="Q57">
        <v>5.54290047393365</v>
      </c>
      <c r="R57">
        <v>10.768036128717696</v>
      </c>
      <c r="S57">
        <v>6.6983097532314924</v>
      </c>
      <c r="T57">
        <v>0</v>
      </c>
      <c r="U57">
        <v>243.6819773124426</v>
      </c>
      <c r="V57">
        <v>5.2703389830508476</v>
      </c>
      <c r="W57">
        <v>8.8393969251336895</v>
      </c>
      <c r="X57">
        <v>37.46770019265356</v>
      </c>
      <c r="Y57">
        <v>0</v>
      </c>
      <c r="Z57">
        <v>1.6646652</v>
      </c>
      <c r="AA57">
        <v>0</v>
      </c>
      <c r="AB57">
        <v>6.6903803199999992</v>
      </c>
      <c r="AC57">
        <v>4.9163427199999985</v>
      </c>
      <c r="AD57">
        <v>9.2942917999999999</v>
      </c>
      <c r="AE57">
        <v>12.556885224</v>
      </c>
      <c r="AF57">
        <v>0</v>
      </c>
      <c r="AG57">
        <v>0</v>
      </c>
      <c r="AH57">
        <v>38.846886999999988</v>
      </c>
      <c r="AI57">
        <v>0.80835500000000005</v>
      </c>
      <c r="AJ57">
        <v>0</v>
      </c>
      <c r="AK57">
        <v>12.795310000000001</v>
      </c>
      <c r="AL57">
        <v>20.155330000000003</v>
      </c>
      <c r="AM57">
        <v>0</v>
      </c>
      <c r="AN57">
        <v>0</v>
      </c>
      <c r="AO57">
        <v>7.168896000000001</v>
      </c>
      <c r="AP57">
        <v>2.9283660000000005</v>
      </c>
      <c r="AQ57">
        <v>0</v>
      </c>
      <c r="AR57">
        <v>11.216639999999998</v>
      </c>
      <c r="AS57">
        <v>7.8586584000000004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23.220500804528317</v>
      </c>
      <c r="BB57">
        <f t="shared" si="0"/>
        <v>691.25644155092357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51.792132120078648</v>
      </c>
      <c r="L58">
        <v>65.25063357688903</v>
      </c>
      <c r="M58">
        <v>0</v>
      </c>
      <c r="N58">
        <v>29.999015489629823</v>
      </c>
      <c r="O58">
        <v>50.375784057668206</v>
      </c>
      <c r="P58">
        <v>61.889711968217185</v>
      </c>
      <c r="Q58">
        <v>5.54290047393365</v>
      </c>
      <c r="R58">
        <v>10.768036128717696</v>
      </c>
      <c r="S58">
        <v>6.6983097532314924</v>
      </c>
      <c r="T58">
        <v>0</v>
      </c>
      <c r="U58">
        <v>243.6819773124426</v>
      </c>
      <c r="V58">
        <v>5.2703389830508476</v>
      </c>
      <c r="W58">
        <v>8.8393969251336895</v>
      </c>
      <c r="X58">
        <v>37.46770019265356</v>
      </c>
      <c r="Y58">
        <v>0</v>
      </c>
      <c r="Z58">
        <v>1.6646652</v>
      </c>
      <c r="AA58">
        <v>0</v>
      </c>
      <c r="AB58">
        <v>6.6903803199999992</v>
      </c>
      <c r="AC58">
        <v>4.9163427199999985</v>
      </c>
      <c r="AD58">
        <v>9.2942917999999999</v>
      </c>
      <c r="AE58">
        <v>12.556885224</v>
      </c>
      <c r="AF58">
        <v>0</v>
      </c>
      <c r="AG58">
        <v>0</v>
      </c>
      <c r="AH58">
        <v>38.846886999999988</v>
      </c>
      <c r="AI58">
        <v>0.80835500000000005</v>
      </c>
      <c r="AJ58">
        <v>0</v>
      </c>
      <c r="AK58">
        <v>12.795310000000001</v>
      </c>
      <c r="AL58">
        <v>20.155330000000003</v>
      </c>
      <c r="AM58">
        <v>0</v>
      </c>
      <c r="AN58">
        <v>0</v>
      </c>
      <c r="AO58">
        <v>7.168896000000001</v>
      </c>
      <c r="AP58">
        <v>2.9283660000000005</v>
      </c>
      <c r="AQ58">
        <v>0</v>
      </c>
      <c r="AR58">
        <v>11.216639999999998</v>
      </c>
      <c r="AS58">
        <v>7.8586584000000004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23.220500883644132</v>
      </c>
      <c r="BB58">
        <f t="shared" si="0"/>
        <v>691.25644376200205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51.792132120078648</v>
      </c>
      <c r="L59">
        <v>65.250927036650211</v>
      </c>
      <c r="M59">
        <v>0</v>
      </c>
      <c r="N59">
        <v>29.999015489629823</v>
      </c>
      <c r="O59">
        <v>50.375784057668206</v>
      </c>
      <c r="P59">
        <v>61.889711968217185</v>
      </c>
      <c r="Q59">
        <v>5.54290047393365</v>
      </c>
      <c r="R59">
        <v>10.768036128717696</v>
      </c>
      <c r="S59">
        <v>6.6983097532314924</v>
      </c>
      <c r="T59">
        <v>0</v>
      </c>
      <c r="U59">
        <v>243.6819773124426</v>
      </c>
      <c r="V59">
        <v>5.2703389830508476</v>
      </c>
      <c r="W59">
        <v>8.8393969251336895</v>
      </c>
      <c r="X59">
        <v>37.46770019265356</v>
      </c>
      <c r="Y59">
        <v>0</v>
      </c>
      <c r="Z59">
        <v>3.3293303999999999</v>
      </c>
      <c r="AA59">
        <v>0</v>
      </c>
      <c r="AB59">
        <v>6.6903803199999992</v>
      </c>
      <c r="AC59">
        <v>4.9163427199999985</v>
      </c>
      <c r="AD59">
        <v>9.2942917999999999</v>
      </c>
      <c r="AE59">
        <v>12.556885224</v>
      </c>
      <c r="AF59">
        <v>0</v>
      </c>
      <c r="AG59">
        <v>0</v>
      </c>
      <c r="AH59">
        <v>38.846886999999988</v>
      </c>
      <c r="AI59">
        <v>0.80835500000000005</v>
      </c>
      <c r="AJ59">
        <v>0</v>
      </c>
      <c r="AK59">
        <v>12.795310000000001</v>
      </c>
      <c r="AL59">
        <v>20.155330000000003</v>
      </c>
      <c r="AM59">
        <v>0</v>
      </c>
      <c r="AN59">
        <v>0</v>
      </c>
      <c r="AO59">
        <v>7.168896000000001</v>
      </c>
      <c r="AP59">
        <v>2.9283660000000005</v>
      </c>
      <c r="AQ59">
        <v>0</v>
      </c>
      <c r="AR59">
        <v>11.216639999999998</v>
      </c>
      <c r="AS59">
        <v>7.8586584000000004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23.274612167511233</v>
      </c>
      <c r="BB59">
        <f t="shared" si="0"/>
        <v>692.86729113789625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51.792132120078648</v>
      </c>
      <c r="L60">
        <v>65.250927036650211</v>
      </c>
      <c r="M60">
        <v>0</v>
      </c>
      <c r="N60">
        <v>29.999015489629823</v>
      </c>
      <c r="O60">
        <v>50.375784057668206</v>
      </c>
      <c r="P60">
        <v>61.889711968217185</v>
      </c>
      <c r="Q60">
        <v>5.54290047393365</v>
      </c>
      <c r="R60">
        <v>10.768036128717696</v>
      </c>
      <c r="S60">
        <v>6.6983097532314924</v>
      </c>
      <c r="T60">
        <v>0</v>
      </c>
      <c r="U60">
        <v>243.6819773124426</v>
      </c>
      <c r="V60">
        <v>5.2703389830508476</v>
      </c>
      <c r="W60">
        <v>8.8393969251336895</v>
      </c>
      <c r="X60">
        <v>37.46770019265356</v>
      </c>
      <c r="Y60">
        <v>0</v>
      </c>
      <c r="Z60">
        <v>3.3293303999999999</v>
      </c>
      <c r="AA60">
        <v>0</v>
      </c>
      <c r="AB60">
        <v>6.6903803199999992</v>
      </c>
      <c r="AC60">
        <v>4.9163427199999985</v>
      </c>
      <c r="AD60">
        <v>9.2942917999999999</v>
      </c>
      <c r="AE60">
        <v>12.556885224</v>
      </c>
      <c r="AF60">
        <v>0</v>
      </c>
      <c r="AG60">
        <v>0</v>
      </c>
      <c r="AH60">
        <v>38.846886999999988</v>
      </c>
      <c r="AI60">
        <v>0.80835500000000005</v>
      </c>
      <c r="AJ60">
        <v>0</v>
      </c>
      <c r="AK60">
        <v>12.795310000000001</v>
      </c>
      <c r="AL60">
        <v>20.155330000000003</v>
      </c>
      <c r="AM60">
        <v>0</v>
      </c>
      <c r="AN60">
        <v>0</v>
      </c>
      <c r="AO60">
        <v>7.168896000000001</v>
      </c>
      <c r="AP60">
        <v>2.9283660000000005</v>
      </c>
      <c r="AQ60">
        <v>0</v>
      </c>
      <c r="AR60">
        <v>11.216639999999998</v>
      </c>
      <c r="AS60">
        <v>7.8586584000000004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23.274612167511233</v>
      </c>
      <c r="BB60">
        <f t="shared" si="0"/>
        <v>692.86729113789625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51.792132120078648</v>
      </c>
      <c r="L61">
        <v>65.250927036650211</v>
      </c>
      <c r="M61">
        <v>0</v>
      </c>
      <c r="N61">
        <v>29.999015489629823</v>
      </c>
      <c r="O61">
        <v>50.375784057668206</v>
      </c>
      <c r="P61">
        <v>61.889711968217185</v>
      </c>
      <c r="Q61">
        <v>5.54290047393365</v>
      </c>
      <c r="R61">
        <v>10.768036128717696</v>
      </c>
      <c r="S61">
        <v>6.6983097532314924</v>
      </c>
      <c r="T61">
        <v>0</v>
      </c>
      <c r="U61">
        <v>243.6819773124426</v>
      </c>
      <c r="V61">
        <v>5.2703389830508476</v>
      </c>
      <c r="W61">
        <v>8.8393969251336895</v>
      </c>
      <c r="X61">
        <v>37.46770019265356</v>
      </c>
      <c r="Y61">
        <v>0</v>
      </c>
      <c r="Z61">
        <v>3.3293303999999999</v>
      </c>
      <c r="AA61">
        <v>0</v>
      </c>
      <c r="AB61">
        <v>6.6903803199999992</v>
      </c>
      <c r="AC61">
        <v>4.9163427199999985</v>
      </c>
      <c r="AD61">
        <v>9.2942917999999999</v>
      </c>
      <c r="AE61">
        <v>12.556885224</v>
      </c>
      <c r="AF61">
        <v>0</v>
      </c>
      <c r="AG61">
        <v>0</v>
      </c>
      <c r="AH61">
        <v>38.846886999999988</v>
      </c>
      <c r="AI61">
        <v>0.80835500000000005</v>
      </c>
      <c r="AJ61">
        <v>0</v>
      </c>
      <c r="AK61">
        <v>12.795310000000001</v>
      </c>
      <c r="AL61">
        <v>20.155330000000003</v>
      </c>
      <c r="AM61">
        <v>0</v>
      </c>
      <c r="AN61">
        <v>0</v>
      </c>
      <c r="AO61">
        <v>7.168896000000001</v>
      </c>
      <c r="AP61">
        <v>2.9283660000000005</v>
      </c>
      <c r="AQ61">
        <v>0</v>
      </c>
      <c r="AR61">
        <v>6.7299839999999982</v>
      </c>
      <c r="AS61">
        <v>6.8336159999999992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23.095481969511233</v>
      </c>
      <c r="BB61">
        <f t="shared" si="0"/>
        <v>687.5347229358963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51.792132120078648</v>
      </c>
      <c r="L62">
        <v>65.250927036650211</v>
      </c>
      <c r="M62">
        <v>0</v>
      </c>
      <c r="N62">
        <v>29.999015489629823</v>
      </c>
      <c r="O62">
        <v>50.375784057668206</v>
      </c>
      <c r="P62">
        <v>61.889711968217185</v>
      </c>
      <c r="Q62">
        <v>5.54290047393365</v>
      </c>
      <c r="R62">
        <v>10.768036128717696</v>
      </c>
      <c r="S62">
        <v>6.6983097532314924</v>
      </c>
      <c r="T62">
        <v>0</v>
      </c>
      <c r="U62">
        <v>243.6819773124426</v>
      </c>
      <c r="V62">
        <v>5.2703389830508476</v>
      </c>
      <c r="W62">
        <v>8.8393969251336895</v>
      </c>
      <c r="X62">
        <v>37.46770019265356</v>
      </c>
      <c r="Y62">
        <v>0</v>
      </c>
      <c r="Z62">
        <v>3.3293303999999999</v>
      </c>
      <c r="AA62">
        <v>0</v>
      </c>
      <c r="AB62">
        <v>6.6903803199999992</v>
      </c>
      <c r="AC62">
        <v>4.9163427199999985</v>
      </c>
      <c r="AD62">
        <v>9.2942917999999999</v>
      </c>
      <c r="AE62">
        <v>12.556885224</v>
      </c>
      <c r="AF62">
        <v>0</v>
      </c>
      <c r="AG62">
        <v>0</v>
      </c>
      <c r="AH62">
        <v>38.846886999999988</v>
      </c>
      <c r="AI62">
        <v>0.80835500000000005</v>
      </c>
      <c r="AJ62">
        <v>0</v>
      </c>
      <c r="AK62">
        <v>12.795310000000001</v>
      </c>
      <c r="AL62">
        <v>20.155330000000003</v>
      </c>
      <c r="AM62">
        <v>0</v>
      </c>
      <c r="AN62">
        <v>0</v>
      </c>
      <c r="AO62">
        <v>7.168896000000001</v>
      </c>
      <c r="AP62">
        <v>2.9283660000000005</v>
      </c>
      <c r="AQ62">
        <v>0</v>
      </c>
      <c r="AR62">
        <v>6.7299839999999982</v>
      </c>
      <c r="AS62">
        <v>6.8336159999999992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23.095481969511233</v>
      </c>
      <c r="BB62">
        <f t="shared" si="0"/>
        <v>687.5347229358963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51.792132120078648</v>
      </c>
      <c r="L63">
        <v>65.250927036650211</v>
      </c>
      <c r="M63">
        <v>0</v>
      </c>
      <c r="N63">
        <v>29.999015489629823</v>
      </c>
      <c r="O63">
        <v>50.375784057668206</v>
      </c>
      <c r="P63">
        <v>61.889711968217185</v>
      </c>
      <c r="Q63">
        <v>5.54290047393365</v>
      </c>
      <c r="R63">
        <v>10.768036128717696</v>
      </c>
      <c r="S63">
        <v>6.6983097532314924</v>
      </c>
      <c r="T63">
        <v>0</v>
      </c>
      <c r="U63">
        <v>243.6819773124426</v>
      </c>
      <c r="V63">
        <v>5.2703389830508476</v>
      </c>
      <c r="W63">
        <v>8.8393969251336895</v>
      </c>
      <c r="X63">
        <v>37.46770019265356</v>
      </c>
      <c r="Y63">
        <v>0</v>
      </c>
      <c r="Z63">
        <v>3.3293303999999999</v>
      </c>
      <c r="AA63">
        <v>0</v>
      </c>
      <c r="AB63">
        <v>6.6903803199999992</v>
      </c>
      <c r="AC63">
        <v>4.9163427199999985</v>
      </c>
      <c r="AD63">
        <v>9.2942917999999999</v>
      </c>
      <c r="AE63">
        <v>12.556885224</v>
      </c>
      <c r="AF63">
        <v>0</v>
      </c>
      <c r="AG63">
        <v>0</v>
      </c>
      <c r="AH63">
        <v>38.846886999999988</v>
      </c>
      <c r="AI63">
        <v>0.80835500000000005</v>
      </c>
      <c r="AJ63">
        <v>0</v>
      </c>
      <c r="AK63">
        <v>12.795310000000001</v>
      </c>
      <c r="AL63">
        <v>20.155330000000003</v>
      </c>
      <c r="AM63">
        <v>1.3406171428571427</v>
      </c>
      <c r="AN63">
        <v>0</v>
      </c>
      <c r="AO63">
        <v>7.168896000000001</v>
      </c>
      <c r="AP63">
        <v>2.9283660000000005</v>
      </c>
      <c r="AQ63">
        <v>0</v>
      </c>
      <c r="AR63">
        <v>11.216639999999998</v>
      </c>
      <c r="AS63">
        <v>7.6878179999999992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23.312630013257266</v>
      </c>
      <c r="BB63">
        <f t="shared" si="0"/>
        <v>693.99905003500737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51.792132120078648</v>
      </c>
      <c r="L64">
        <v>65.250927036650211</v>
      </c>
      <c r="M64">
        <v>0</v>
      </c>
      <c r="N64">
        <v>29.999015489629823</v>
      </c>
      <c r="O64">
        <v>50.375784057668206</v>
      </c>
      <c r="P64">
        <v>61.889711968217185</v>
      </c>
      <c r="Q64">
        <v>5.54290047393365</v>
      </c>
      <c r="R64">
        <v>10.768036128717696</v>
      </c>
      <c r="S64">
        <v>6.6983097532314924</v>
      </c>
      <c r="T64">
        <v>0</v>
      </c>
      <c r="U64">
        <v>243.6819773124426</v>
      </c>
      <c r="V64">
        <v>5.2703389830508476</v>
      </c>
      <c r="W64">
        <v>8.8393969251336895</v>
      </c>
      <c r="X64">
        <v>37.46770019265356</v>
      </c>
      <c r="Y64">
        <v>0</v>
      </c>
      <c r="Z64">
        <v>3.3293303999999999</v>
      </c>
      <c r="AA64">
        <v>0</v>
      </c>
      <c r="AB64">
        <v>6.6903803199999992</v>
      </c>
      <c r="AC64">
        <v>4.9163427199999985</v>
      </c>
      <c r="AD64">
        <v>9.2942917999999999</v>
      </c>
      <c r="AE64">
        <v>12.556885224</v>
      </c>
      <c r="AF64">
        <v>0</v>
      </c>
      <c r="AG64">
        <v>0</v>
      </c>
      <c r="AH64">
        <v>38.846886999999988</v>
      </c>
      <c r="AI64">
        <v>0.80835500000000005</v>
      </c>
      <c r="AJ64">
        <v>0</v>
      </c>
      <c r="AK64">
        <v>12.795310000000001</v>
      </c>
      <c r="AL64">
        <v>20.155330000000003</v>
      </c>
      <c r="AM64">
        <v>1.3406171428571427</v>
      </c>
      <c r="AN64">
        <v>0</v>
      </c>
      <c r="AO64">
        <v>7.168896000000001</v>
      </c>
      <c r="AP64">
        <v>2.9283660000000005</v>
      </c>
      <c r="AQ64">
        <v>0</v>
      </c>
      <c r="AR64">
        <v>11.216639999999998</v>
      </c>
      <c r="AS64">
        <v>7.6878179999999992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23.312630013257266</v>
      </c>
      <c r="BB64">
        <f t="shared" si="0"/>
        <v>693.99905003500737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51.792132120078648</v>
      </c>
      <c r="L65">
        <v>65.250927036650211</v>
      </c>
      <c r="M65">
        <v>0</v>
      </c>
      <c r="N65">
        <v>29.999015489629823</v>
      </c>
      <c r="O65">
        <v>50.375784057668206</v>
      </c>
      <c r="P65">
        <v>61.889711968217185</v>
      </c>
      <c r="Q65">
        <v>5.54290047393365</v>
      </c>
      <c r="R65">
        <v>10.768036128717696</v>
      </c>
      <c r="S65">
        <v>6.6983097532314924</v>
      </c>
      <c r="T65">
        <v>0</v>
      </c>
      <c r="U65">
        <v>243.6819773124426</v>
      </c>
      <c r="V65">
        <v>5.2703389830508476</v>
      </c>
      <c r="W65">
        <v>8.8393969251336895</v>
      </c>
      <c r="X65">
        <v>37.46770019265356</v>
      </c>
      <c r="Y65">
        <v>0</v>
      </c>
      <c r="Z65">
        <v>3.3293303999999999</v>
      </c>
      <c r="AA65">
        <v>0</v>
      </c>
      <c r="AB65">
        <v>6.6903803199999992</v>
      </c>
      <c r="AC65">
        <v>4.9163427199999985</v>
      </c>
      <c r="AD65">
        <v>9.2942917999999999</v>
      </c>
      <c r="AE65">
        <v>12.556885224</v>
      </c>
      <c r="AF65">
        <v>0</v>
      </c>
      <c r="AG65">
        <v>0</v>
      </c>
      <c r="AH65">
        <v>38.846886999999988</v>
      </c>
      <c r="AI65">
        <v>0.80835500000000005</v>
      </c>
      <c r="AJ65">
        <v>0</v>
      </c>
      <c r="AK65">
        <v>12.795310000000001</v>
      </c>
      <c r="AL65">
        <v>20.155330000000003</v>
      </c>
      <c r="AM65">
        <v>1.3406171428571427</v>
      </c>
      <c r="AN65">
        <v>0</v>
      </c>
      <c r="AO65">
        <v>7.168896000000001</v>
      </c>
      <c r="AP65">
        <v>2.9283660000000005</v>
      </c>
      <c r="AQ65">
        <v>0</v>
      </c>
      <c r="AR65">
        <v>11.216639999999998</v>
      </c>
      <c r="AS65">
        <v>7.6878179999999992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23.312630013257266</v>
      </c>
      <c r="BB65">
        <f t="shared" si="0"/>
        <v>693.99905003500737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51.792132120078648</v>
      </c>
      <c r="L66">
        <v>65.250927036650211</v>
      </c>
      <c r="M66">
        <v>0</v>
      </c>
      <c r="N66">
        <v>29.999015489629823</v>
      </c>
      <c r="O66">
        <v>50.375784057668206</v>
      </c>
      <c r="P66">
        <v>61.889711968217185</v>
      </c>
      <c r="Q66">
        <v>5.54290047393365</v>
      </c>
      <c r="R66">
        <v>10.768036128717696</v>
      </c>
      <c r="S66">
        <v>6.6983097532314924</v>
      </c>
      <c r="T66">
        <v>0</v>
      </c>
      <c r="U66">
        <v>243.6819773124426</v>
      </c>
      <c r="V66">
        <v>5.2703389830508476</v>
      </c>
      <c r="W66">
        <v>8.8393969251336895</v>
      </c>
      <c r="X66">
        <v>37.46770019265356</v>
      </c>
      <c r="Y66">
        <v>0</v>
      </c>
      <c r="Z66">
        <v>3.3293303999999999</v>
      </c>
      <c r="AA66">
        <v>0</v>
      </c>
      <c r="AB66">
        <v>6.6903803199999992</v>
      </c>
      <c r="AC66">
        <v>4.9163427199999985</v>
      </c>
      <c r="AD66">
        <v>9.2942917999999999</v>
      </c>
      <c r="AE66">
        <v>12.556885224</v>
      </c>
      <c r="AF66">
        <v>0</v>
      </c>
      <c r="AG66">
        <v>0</v>
      </c>
      <c r="AH66">
        <v>38.846886999999988</v>
      </c>
      <c r="AI66">
        <v>0.80835500000000005</v>
      </c>
      <c r="AJ66">
        <v>0</v>
      </c>
      <c r="AK66">
        <v>12.795310000000001</v>
      </c>
      <c r="AL66">
        <v>20.155330000000003</v>
      </c>
      <c r="AM66">
        <v>2.6812342857142855</v>
      </c>
      <c r="AN66">
        <v>0</v>
      </c>
      <c r="AO66">
        <v>7.168896000000001</v>
      </c>
      <c r="AP66">
        <v>2.9283660000000005</v>
      </c>
      <c r="AQ66">
        <v>0</v>
      </c>
      <c r="AR66">
        <v>11.216639999999998</v>
      </c>
      <c r="AS66">
        <v>7.6878179999999992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23.356200045003295</v>
      </c>
      <c r="BB66">
        <f t="shared" si="0"/>
        <v>695.29609714611843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51.792132120078648</v>
      </c>
      <c r="L67">
        <v>65.250927036650211</v>
      </c>
      <c r="M67">
        <v>0</v>
      </c>
      <c r="N67">
        <v>29.999015489629823</v>
      </c>
      <c r="O67">
        <v>50.375784057668206</v>
      </c>
      <c r="P67">
        <v>61.889711968217185</v>
      </c>
      <c r="Q67">
        <v>5.54290047393365</v>
      </c>
      <c r="R67">
        <v>10.768036128717696</v>
      </c>
      <c r="S67">
        <v>6.6983097532314924</v>
      </c>
      <c r="T67">
        <v>0</v>
      </c>
      <c r="U67">
        <v>243.6819773124426</v>
      </c>
      <c r="V67">
        <v>5.2703389830508476</v>
      </c>
      <c r="W67">
        <v>8.8393969251336895</v>
      </c>
      <c r="X67">
        <v>37.46770019265356</v>
      </c>
      <c r="Y67">
        <v>0</v>
      </c>
      <c r="Z67">
        <v>3.3293303999999999</v>
      </c>
      <c r="AA67">
        <v>0</v>
      </c>
      <c r="AB67">
        <v>6.6903803199999992</v>
      </c>
      <c r="AC67">
        <v>4.9163427199999985</v>
      </c>
      <c r="AD67">
        <v>9.2942917999999999</v>
      </c>
      <c r="AE67">
        <v>12.556885224</v>
      </c>
      <c r="AF67">
        <v>0</v>
      </c>
      <c r="AG67">
        <v>0</v>
      </c>
      <c r="AH67">
        <v>38.846886999999988</v>
      </c>
      <c r="AI67">
        <v>0.80835500000000005</v>
      </c>
      <c r="AJ67">
        <v>0</v>
      </c>
      <c r="AK67">
        <v>12.795310000000001</v>
      </c>
      <c r="AL67">
        <v>20.155330000000003</v>
      </c>
      <c r="AM67">
        <v>2.6812342857142855</v>
      </c>
      <c r="AN67">
        <v>0</v>
      </c>
      <c r="AO67">
        <v>7.168896000000001</v>
      </c>
      <c r="AP67">
        <v>2.9283660000000005</v>
      </c>
      <c r="AQ67">
        <v>0</v>
      </c>
      <c r="AR67">
        <v>11.216639999999998</v>
      </c>
      <c r="AS67">
        <v>7.6878179999999992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23.356200045003295</v>
      </c>
      <c r="BB67">
        <f t="shared" si="0"/>
        <v>695.29609714611843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51.792132120078648</v>
      </c>
      <c r="L68">
        <v>65.250927036650211</v>
      </c>
      <c r="M68">
        <v>0</v>
      </c>
      <c r="N68">
        <v>29.999015489629823</v>
      </c>
      <c r="O68">
        <v>50.375784057668206</v>
      </c>
      <c r="P68">
        <v>61.889711968217185</v>
      </c>
      <c r="Q68">
        <v>5.54290047393365</v>
      </c>
      <c r="R68">
        <v>10.768036128717696</v>
      </c>
      <c r="S68">
        <v>6.6983097532314924</v>
      </c>
      <c r="T68">
        <v>0</v>
      </c>
      <c r="U68">
        <v>243.6819773124426</v>
      </c>
      <c r="V68">
        <v>5.2703389830508476</v>
      </c>
      <c r="W68">
        <v>8.8393969251336895</v>
      </c>
      <c r="X68">
        <v>37.46770019265356</v>
      </c>
      <c r="Y68">
        <v>0</v>
      </c>
      <c r="Z68">
        <v>3.3293303999999999</v>
      </c>
      <c r="AA68">
        <v>0</v>
      </c>
      <c r="AB68">
        <v>6.6903803199999992</v>
      </c>
      <c r="AC68">
        <v>4.9163427199999985</v>
      </c>
      <c r="AD68">
        <v>9.2942917999999999</v>
      </c>
      <c r="AE68">
        <v>12.556885224</v>
      </c>
      <c r="AF68">
        <v>0</v>
      </c>
      <c r="AG68">
        <v>0</v>
      </c>
      <c r="AH68">
        <v>38.846886999999988</v>
      </c>
      <c r="AI68">
        <v>0.80835500000000005</v>
      </c>
      <c r="AJ68">
        <v>0</v>
      </c>
      <c r="AK68">
        <v>12.795310000000001</v>
      </c>
      <c r="AL68">
        <v>20.155330000000003</v>
      </c>
      <c r="AM68">
        <v>2.6812342857142855</v>
      </c>
      <c r="AN68">
        <v>0</v>
      </c>
      <c r="AO68">
        <v>7.168896000000001</v>
      </c>
      <c r="AP68">
        <v>2.9283660000000005</v>
      </c>
      <c r="AQ68">
        <v>0</v>
      </c>
      <c r="AR68">
        <v>11.216639999999998</v>
      </c>
      <c r="AS68">
        <v>7.6878179999999992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23.356200045003295</v>
      </c>
      <c r="BB68">
        <f t="shared" ref="BB68:BB99" si="1">SUM(B68:AZ68)-BA68</f>
        <v>695.29609714611843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51.792132120078648</v>
      </c>
      <c r="L69">
        <v>65.250927036650211</v>
      </c>
      <c r="M69">
        <v>0</v>
      </c>
      <c r="N69">
        <v>29.999015489629823</v>
      </c>
      <c r="O69">
        <v>50.375784057668206</v>
      </c>
      <c r="P69">
        <v>61.889711968217185</v>
      </c>
      <c r="Q69">
        <v>5.54290047393365</v>
      </c>
      <c r="R69">
        <v>10.768036128717696</v>
      </c>
      <c r="S69">
        <v>6.6983097532314924</v>
      </c>
      <c r="T69">
        <v>0</v>
      </c>
      <c r="U69">
        <v>243.6819773124426</v>
      </c>
      <c r="V69">
        <v>5.2703389830508476</v>
      </c>
      <c r="W69">
        <v>8.8393969251336895</v>
      </c>
      <c r="X69">
        <v>37.46770019265356</v>
      </c>
      <c r="Y69">
        <v>0</v>
      </c>
      <c r="Z69">
        <v>3.3293303999999999</v>
      </c>
      <c r="AA69">
        <v>0</v>
      </c>
      <c r="AB69">
        <v>6.6903803199999992</v>
      </c>
      <c r="AC69">
        <v>4.9163427199999985</v>
      </c>
      <c r="AD69">
        <v>9.2942917999999999</v>
      </c>
      <c r="AE69">
        <v>12.556885224</v>
      </c>
      <c r="AF69">
        <v>0</v>
      </c>
      <c r="AG69">
        <v>0</v>
      </c>
      <c r="AH69">
        <v>38.846886999999988</v>
      </c>
      <c r="AI69">
        <v>0.80835500000000005</v>
      </c>
      <c r="AJ69">
        <v>0</v>
      </c>
      <c r="AK69">
        <v>12.795310000000001</v>
      </c>
      <c r="AL69">
        <v>20.155330000000003</v>
      </c>
      <c r="AM69">
        <v>4.021851428571428</v>
      </c>
      <c r="AN69">
        <v>0</v>
      </c>
      <c r="AO69">
        <v>7.168896000000001</v>
      </c>
      <c r="AP69">
        <v>2.9283660000000005</v>
      </c>
      <c r="AQ69">
        <v>0</v>
      </c>
      <c r="AR69">
        <v>11.216639999999998</v>
      </c>
      <c r="AS69">
        <v>7.6878179999999992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23.399770076749324</v>
      </c>
      <c r="BB69">
        <f t="shared" si="1"/>
        <v>696.5931442572296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51.792132120078648</v>
      </c>
      <c r="L70">
        <v>65.250927036650211</v>
      </c>
      <c r="M70">
        <v>0</v>
      </c>
      <c r="N70">
        <v>29.999015489629823</v>
      </c>
      <c r="O70">
        <v>50.375784057668206</v>
      </c>
      <c r="P70">
        <v>61.889711968217185</v>
      </c>
      <c r="Q70">
        <v>5.54290047393365</v>
      </c>
      <c r="R70">
        <v>10.768036128717696</v>
      </c>
      <c r="S70">
        <v>6.6983097532314924</v>
      </c>
      <c r="T70">
        <v>0</v>
      </c>
      <c r="U70">
        <v>243.6819773124426</v>
      </c>
      <c r="V70">
        <v>5.2703389830508476</v>
      </c>
      <c r="W70">
        <v>8.8393969251336895</v>
      </c>
      <c r="X70">
        <v>37.46770019265356</v>
      </c>
      <c r="Y70">
        <v>0</v>
      </c>
      <c r="Z70">
        <v>3.3293303999999999</v>
      </c>
      <c r="AA70">
        <v>0</v>
      </c>
      <c r="AB70">
        <v>6.6903803199999992</v>
      </c>
      <c r="AC70">
        <v>4.9163427199999985</v>
      </c>
      <c r="AD70">
        <v>9.2942917999999999</v>
      </c>
      <c r="AE70">
        <v>12.556885224</v>
      </c>
      <c r="AF70">
        <v>0</v>
      </c>
      <c r="AG70">
        <v>0</v>
      </c>
      <c r="AH70">
        <v>38.846886999999988</v>
      </c>
      <c r="AI70">
        <v>0.80835500000000005</v>
      </c>
      <c r="AJ70">
        <v>0</v>
      </c>
      <c r="AK70">
        <v>12.795310000000001</v>
      </c>
      <c r="AL70">
        <v>20.155330000000003</v>
      </c>
      <c r="AM70">
        <v>4.021851428571428</v>
      </c>
      <c r="AN70">
        <v>0</v>
      </c>
      <c r="AO70">
        <v>7.168896000000001</v>
      </c>
      <c r="AP70">
        <v>2.9283660000000005</v>
      </c>
      <c r="AQ70">
        <v>0</v>
      </c>
      <c r="AR70">
        <v>11.216639999999998</v>
      </c>
      <c r="AS70">
        <v>7.6878179999999992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23.399770076749324</v>
      </c>
      <c r="BB70">
        <f t="shared" si="1"/>
        <v>696.5931442572296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51.792132120078648</v>
      </c>
      <c r="L71">
        <v>65.250927036650211</v>
      </c>
      <c r="M71">
        <v>0</v>
      </c>
      <c r="N71">
        <v>29.999015489629823</v>
      </c>
      <c r="O71">
        <v>50.375784057668206</v>
      </c>
      <c r="P71">
        <v>61.889711968217185</v>
      </c>
      <c r="Q71">
        <v>5.54290047393365</v>
      </c>
      <c r="R71">
        <v>10.768036128717696</v>
      </c>
      <c r="S71">
        <v>6.6983097532314924</v>
      </c>
      <c r="T71">
        <v>0</v>
      </c>
      <c r="U71">
        <v>243.6819773124426</v>
      </c>
      <c r="V71">
        <v>5.2703389830508476</v>
      </c>
      <c r="W71">
        <v>8.8393969251336895</v>
      </c>
      <c r="X71">
        <v>37.46770019265356</v>
      </c>
      <c r="Y71">
        <v>0</v>
      </c>
      <c r="Z71">
        <v>3.3293303999999999</v>
      </c>
      <c r="AA71">
        <v>0</v>
      </c>
      <c r="AB71">
        <v>6.6903803199999992</v>
      </c>
      <c r="AC71">
        <v>4.9163427199999985</v>
      </c>
      <c r="AD71">
        <v>9.2942917999999999</v>
      </c>
      <c r="AE71">
        <v>12.556885224</v>
      </c>
      <c r="AF71">
        <v>0</v>
      </c>
      <c r="AG71">
        <v>0</v>
      </c>
      <c r="AH71">
        <v>38.846886999999988</v>
      </c>
      <c r="AI71">
        <v>0.80835500000000005</v>
      </c>
      <c r="AJ71">
        <v>0</v>
      </c>
      <c r="AK71">
        <v>12.795310000000001</v>
      </c>
      <c r="AL71">
        <v>20.155330000000003</v>
      </c>
      <c r="AM71">
        <v>3.2919598730158728</v>
      </c>
      <c r="AN71">
        <v>0</v>
      </c>
      <c r="AO71">
        <v>7.168896000000001</v>
      </c>
      <c r="AP71">
        <v>2.9283660000000005</v>
      </c>
      <c r="AQ71">
        <v>0</v>
      </c>
      <c r="AR71">
        <v>11.216639999999998</v>
      </c>
      <c r="AS71">
        <v>7.8586584000000004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23.381600865923932</v>
      </c>
      <c r="BB71">
        <f t="shared" si="1"/>
        <v>696.05226231249947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51.792132120078648</v>
      </c>
      <c r="L72">
        <v>65.250927036650211</v>
      </c>
      <c r="M72">
        <v>0</v>
      </c>
      <c r="N72">
        <v>29.999015489629823</v>
      </c>
      <c r="O72">
        <v>50.375784057668206</v>
      </c>
      <c r="P72">
        <v>61.889711968217185</v>
      </c>
      <c r="Q72">
        <v>5.54290047393365</v>
      </c>
      <c r="R72">
        <v>10.768036128717696</v>
      </c>
      <c r="S72">
        <v>6.6983097532314924</v>
      </c>
      <c r="T72">
        <v>0</v>
      </c>
      <c r="U72">
        <v>243.6819773124426</v>
      </c>
      <c r="V72">
        <v>5.2703389830508476</v>
      </c>
      <c r="W72">
        <v>8.8393969251336895</v>
      </c>
      <c r="X72">
        <v>37.46770019265356</v>
      </c>
      <c r="Y72">
        <v>0</v>
      </c>
      <c r="Z72">
        <v>3.3293303999999999</v>
      </c>
      <c r="AA72">
        <v>0</v>
      </c>
      <c r="AB72">
        <v>6.6903803199999992</v>
      </c>
      <c r="AC72">
        <v>4.9163427199999985</v>
      </c>
      <c r="AD72">
        <v>9.2942917999999999</v>
      </c>
      <c r="AE72">
        <v>12.556885224</v>
      </c>
      <c r="AF72">
        <v>0</v>
      </c>
      <c r="AG72">
        <v>0</v>
      </c>
      <c r="AH72">
        <v>38.846886999999988</v>
      </c>
      <c r="AI72">
        <v>0.80835500000000005</v>
      </c>
      <c r="AJ72">
        <v>0</v>
      </c>
      <c r="AK72">
        <v>12.795310000000001</v>
      </c>
      <c r="AL72">
        <v>20.155330000000003</v>
      </c>
      <c r="AM72">
        <v>0</v>
      </c>
      <c r="AN72">
        <v>0</v>
      </c>
      <c r="AO72">
        <v>7.168896000000001</v>
      </c>
      <c r="AP72">
        <v>2.9283660000000005</v>
      </c>
      <c r="AQ72">
        <v>0</v>
      </c>
      <c r="AR72">
        <v>11.216639999999998</v>
      </c>
      <c r="AS72">
        <v>7.8586584000000004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23.274612167511233</v>
      </c>
      <c r="BB72">
        <f t="shared" si="1"/>
        <v>692.86729113789625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51.792132120078648</v>
      </c>
      <c r="L73">
        <v>65.250927036650211</v>
      </c>
      <c r="M73">
        <v>0</v>
      </c>
      <c r="N73">
        <v>29.999015489629823</v>
      </c>
      <c r="O73">
        <v>50.375784057668206</v>
      </c>
      <c r="P73">
        <v>61.889711968217185</v>
      </c>
      <c r="Q73">
        <v>5.54290047393365</v>
      </c>
      <c r="R73">
        <v>10.768036128717696</v>
      </c>
      <c r="S73">
        <v>6.6983097532314924</v>
      </c>
      <c r="T73">
        <v>0</v>
      </c>
      <c r="U73">
        <v>243.6819773124426</v>
      </c>
      <c r="V73">
        <v>5.2703389830508476</v>
      </c>
      <c r="W73">
        <v>8.8393969251336895</v>
      </c>
      <c r="X73">
        <v>37.46770019265356</v>
      </c>
      <c r="Y73">
        <v>0</v>
      </c>
      <c r="Z73">
        <v>3.3293303999999999</v>
      </c>
      <c r="AA73">
        <v>3.4714179999999994</v>
      </c>
      <c r="AB73">
        <v>6.6903803199999992</v>
      </c>
      <c r="AC73">
        <v>4.9163427199999985</v>
      </c>
      <c r="AD73">
        <v>9.2942917999999999</v>
      </c>
      <c r="AE73">
        <v>12.556885224</v>
      </c>
      <c r="AF73">
        <v>0</v>
      </c>
      <c r="AG73">
        <v>0</v>
      </c>
      <c r="AH73">
        <v>38.846886999999988</v>
      </c>
      <c r="AI73">
        <v>3.8801039999999998</v>
      </c>
      <c r="AJ73">
        <v>0</v>
      </c>
      <c r="AK73">
        <v>12.795310000000001</v>
      </c>
      <c r="AL73">
        <v>20.155330000000003</v>
      </c>
      <c r="AM73">
        <v>0</v>
      </c>
      <c r="AN73">
        <v>0</v>
      </c>
      <c r="AO73">
        <v>7.3555859999999997</v>
      </c>
      <c r="AP73">
        <v>2.9283660000000005</v>
      </c>
      <c r="AQ73">
        <v>0</v>
      </c>
      <c r="AR73">
        <v>11.216639999999998</v>
      </c>
      <c r="AS73">
        <v>7.8586584000000004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23.493332837511229</v>
      </c>
      <c r="BB73">
        <f t="shared" si="1"/>
        <v>699.37842746789613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51.792132120078648</v>
      </c>
      <c r="L74">
        <v>65.250927036650211</v>
      </c>
      <c r="M74">
        <v>0</v>
      </c>
      <c r="N74">
        <v>29.999015489629823</v>
      </c>
      <c r="O74">
        <v>50.375784057668206</v>
      </c>
      <c r="P74">
        <v>61.889711968217185</v>
      </c>
      <c r="Q74">
        <v>5.54290047393365</v>
      </c>
      <c r="R74">
        <v>10.768036128717696</v>
      </c>
      <c r="S74">
        <v>6.6983097532314924</v>
      </c>
      <c r="T74">
        <v>0</v>
      </c>
      <c r="U74">
        <v>243.6819773124426</v>
      </c>
      <c r="V74">
        <v>5.2703389830508476</v>
      </c>
      <c r="W74">
        <v>8.8393969251336895</v>
      </c>
      <c r="X74">
        <v>37.46770019265356</v>
      </c>
      <c r="Y74">
        <v>0</v>
      </c>
      <c r="Z74">
        <v>3.3293303999999999</v>
      </c>
      <c r="AA74">
        <v>7.1234299999999999</v>
      </c>
      <c r="AB74">
        <v>6.6903803199999992</v>
      </c>
      <c r="AC74">
        <v>4.9163427199999985</v>
      </c>
      <c r="AD74">
        <v>9.2942917999999999</v>
      </c>
      <c r="AE74">
        <v>12.556885224</v>
      </c>
      <c r="AF74">
        <v>0</v>
      </c>
      <c r="AG74">
        <v>0</v>
      </c>
      <c r="AH74">
        <v>38.846886999999988</v>
      </c>
      <c r="AI74">
        <v>3.8801039999999998</v>
      </c>
      <c r="AJ74">
        <v>0</v>
      </c>
      <c r="AK74">
        <v>12.795310000000001</v>
      </c>
      <c r="AL74">
        <v>20.155330000000003</v>
      </c>
      <c r="AM74">
        <v>0</v>
      </c>
      <c r="AN74">
        <v>0</v>
      </c>
      <c r="AO74">
        <v>7.3555859999999997</v>
      </c>
      <c r="AP74">
        <v>2.9283660000000005</v>
      </c>
      <c r="AQ74">
        <v>0</v>
      </c>
      <c r="AR74">
        <v>11.216639999999998</v>
      </c>
      <c r="AS74">
        <v>7.8586584000000004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23.612022973511227</v>
      </c>
      <c r="BB74">
        <f t="shared" si="1"/>
        <v>702.9117493318962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51.792132120078648</v>
      </c>
      <c r="L75">
        <v>65.213634489995798</v>
      </c>
      <c r="M75">
        <v>0</v>
      </c>
      <c r="N75">
        <v>29.999015489629823</v>
      </c>
      <c r="O75">
        <v>50.375784057668206</v>
      </c>
      <c r="P75">
        <v>61.889711968217185</v>
      </c>
      <c r="Q75">
        <v>5.5418974436090229</v>
      </c>
      <c r="R75">
        <v>10.755909816984238</v>
      </c>
      <c r="S75">
        <v>6.6983097532314924</v>
      </c>
      <c r="T75">
        <v>0</v>
      </c>
      <c r="U75">
        <v>243.6819773124426</v>
      </c>
      <c r="V75">
        <v>5.2703389830508476</v>
      </c>
      <c r="W75">
        <v>8.8393969251336895</v>
      </c>
      <c r="X75">
        <v>37.46770019265356</v>
      </c>
      <c r="Y75">
        <v>0</v>
      </c>
      <c r="Z75">
        <v>3.3293303999999999</v>
      </c>
      <c r="AA75">
        <v>10.70561232</v>
      </c>
      <c r="AB75">
        <v>6.6903803199999992</v>
      </c>
      <c r="AC75">
        <v>4.9163427199999985</v>
      </c>
      <c r="AD75">
        <v>9.2942917999999999</v>
      </c>
      <c r="AE75">
        <v>12.556885224</v>
      </c>
      <c r="AF75">
        <v>0</v>
      </c>
      <c r="AG75">
        <v>0</v>
      </c>
      <c r="AH75">
        <v>38.846886999999988</v>
      </c>
      <c r="AI75">
        <v>3.8801039999999998</v>
      </c>
      <c r="AJ75">
        <v>0</v>
      </c>
      <c r="AK75">
        <v>12.795310000000001</v>
      </c>
      <c r="AL75">
        <v>20.155330000000003</v>
      </c>
      <c r="AM75">
        <v>0</v>
      </c>
      <c r="AN75">
        <v>0</v>
      </c>
      <c r="AO75">
        <v>7.3555859999999997</v>
      </c>
      <c r="AP75">
        <v>2.9283660000000005</v>
      </c>
      <c r="AQ75">
        <v>0</v>
      </c>
      <c r="AR75">
        <v>13.319759999999999</v>
      </c>
      <c r="AS75">
        <v>7.8586584000000004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23.795156868323243</v>
      </c>
      <c r="BB75">
        <f t="shared" si="1"/>
        <v>708.36349586837173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51.792132120078648</v>
      </c>
      <c r="L76">
        <v>65.213634489995798</v>
      </c>
      <c r="M76">
        <v>0</v>
      </c>
      <c r="N76">
        <v>29.999015489629823</v>
      </c>
      <c r="O76">
        <v>50.375784057668206</v>
      </c>
      <c r="P76">
        <v>61.889711968217185</v>
      </c>
      <c r="Q76">
        <v>5.5418974436090229</v>
      </c>
      <c r="R76">
        <v>10.768503828056501</v>
      </c>
      <c r="S76">
        <v>6.6983097532314924</v>
      </c>
      <c r="T76">
        <v>0</v>
      </c>
      <c r="U76">
        <v>243.6819773124426</v>
      </c>
      <c r="V76">
        <v>5.2703389830508476</v>
      </c>
      <c r="W76">
        <v>8.8393969251336895</v>
      </c>
      <c r="X76">
        <v>37.46770019265356</v>
      </c>
      <c r="Y76">
        <v>0</v>
      </c>
      <c r="Z76">
        <v>3.3293303999999999</v>
      </c>
      <c r="AA76">
        <v>10.70561232</v>
      </c>
      <c r="AB76">
        <v>6.6903803199999992</v>
      </c>
      <c r="AC76">
        <v>4.9163427199999985</v>
      </c>
      <c r="AD76">
        <v>9.2942917999999999</v>
      </c>
      <c r="AE76">
        <v>12.556885224</v>
      </c>
      <c r="AF76">
        <v>0</v>
      </c>
      <c r="AG76">
        <v>0</v>
      </c>
      <c r="AH76">
        <v>38.846886999999988</v>
      </c>
      <c r="AI76">
        <v>3.8801039999999998</v>
      </c>
      <c r="AJ76">
        <v>0</v>
      </c>
      <c r="AK76">
        <v>12.795310000000001</v>
      </c>
      <c r="AL76">
        <v>20.155330000000003</v>
      </c>
      <c r="AM76">
        <v>0</v>
      </c>
      <c r="AN76">
        <v>0</v>
      </c>
      <c r="AO76">
        <v>7.3555859999999997</v>
      </c>
      <c r="AP76">
        <v>2.4077675999999997</v>
      </c>
      <c r="AQ76">
        <v>0</v>
      </c>
      <c r="AR76">
        <v>13.319759999999999</v>
      </c>
      <c r="AS76">
        <v>7.8586584000000004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23.778646794919151</v>
      </c>
      <c r="BB76">
        <f t="shared" si="1"/>
        <v>707.87200155284813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51.792132120078648</v>
      </c>
      <c r="L77">
        <v>65.251166801177362</v>
      </c>
      <c r="M77">
        <v>0</v>
      </c>
      <c r="N77">
        <v>29.999015489629823</v>
      </c>
      <c r="O77">
        <v>50.375784057668206</v>
      </c>
      <c r="P77">
        <v>61.889711968217185</v>
      </c>
      <c r="Q77">
        <v>5.5418974436090229</v>
      </c>
      <c r="R77">
        <v>10.768503828056501</v>
      </c>
      <c r="S77">
        <v>6.6983097532314924</v>
      </c>
      <c r="T77">
        <v>0</v>
      </c>
      <c r="U77">
        <v>243.6819773124426</v>
      </c>
      <c r="V77">
        <v>5.2703389830508476</v>
      </c>
      <c r="W77">
        <v>8.8393969251336895</v>
      </c>
      <c r="X77">
        <v>37.46770019265356</v>
      </c>
      <c r="Y77">
        <v>0</v>
      </c>
      <c r="Z77">
        <v>1.62052</v>
      </c>
      <c r="AA77">
        <v>10.70561232</v>
      </c>
      <c r="AB77">
        <v>6.6903803199999992</v>
      </c>
      <c r="AC77">
        <v>7.0510704800000008</v>
      </c>
      <c r="AD77">
        <v>9.2942917999999999</v>
      </c>
      <c r="AE77">
        <v>12.556885224</v>
      </c>
      <c r="AF77">
        <v>0</v>
      </c>
      <c r="AG77">
        <v>0</v>
      </c>
      <c r="AH77">
        <v>38.846886999999988</v>
      </c>
      <c r="AI77">
        <v>3.8801039999999998</v>
      </c>
      <c r="AJ77">
        <v>0</v>
      </c>
      <c r="AK77">
        <v>12.795310000000001</v>
      </c>
      <c r="AL77">
        <v>20.155330000000003</v>
      </c>
      <c r="AM77">
        <v>0</v>
      </c>
      <c r="AN77">
        <v>0</v>
      </c>
      <c r="AO77">
        <v>7.3555859999999997</v>
      </c>
      <c r="AP77">
        <v>2.4077675999999997</v>
      </c>
      <c r="AQ77">
        <v>0</v>
      </c>
      <c r="AR77">
        <v>13.319759999999999</v>
      </c>
      <c r="AS77">
        <v>7.8586584000000004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23.793708832593399</v>
      </c>
      <c r="BB77">
        <f t="shared" si="1"/>
        <v>708.32038918635556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51.792132120078648</v>
      </c>
      <c r="L78">
        <v>65.250958748595849</v>
      </c>
      <c r="M78">
        <v>0</v>
      </c>
      <c r="N78">
        <v>29.999015489629823</v>
      </c>
      <c r="O78">
        <v>50.375784057668206</v>
      </c>
      <c r="P78">
        <v>61.889711968217185</v>
      </c>
      <c r="Q78">
        <v>5.5418974436090229</v>
      </c>
      <c r="R78">
        <v>10.768503828056501</v>
      </c>
      <c r="S78">
        <v>6.6983097532314924</v>
      </c>
      <c r="T78">
        <v>0</v>
      </c>
      <c r="U78">
        <v>243.6819773124426</v>
      </c>
      <c r="V78">
        <v>5.2703389830508476</v>
      </c>
      <c r="W78">
        <v>8.8393969251336895</v>
      </c>
      <c r="X78">
        <v>37.46770019265356</v>
      </c>
      <c r="Y78">
        <v>0</v>
      </c>
      <c r="Z78">
        <v>1.6646652</v>
      </c>
      <c r="AA78">
        <v>10.70561232</v>
      </c>
      <c r="AB78">
        <v>6.6903803199999992</v>
      </c>
      <c r="AC78">
        <v>7.3809829519999983</v>
      </c>
      <c r="AD78">
        <v>9.2942917999999999</v>
      </c>
      <c r="AE78">
        <v>12.556885224</v>
      </c>
      <c r="AF78">
        <v>0</v>
      </c>
      <c r="AG78">
        <v>0</v>
      </c>
      <c r="AH78">
        <v>38.846886999999988</v>
      </c>
      <c r="AI78">
        <v>3.8801039999999998</v>
      </c>
      <c r="AJ78">
        <v>0</v>
      </c>
      <c r="AK78">
        <v>12.795310000000001</v>
      </c>
      <c r="AL78">
        <v>20.155330000000003</v>
      </c>
      <c r="AM78">
        <v>0</v>
      </c>
      <c r="AN78">
        <v>0</v>
      </c>
      <c r="AO78">
        <v>7.3555859999999997</v>
      </c>
      <c r="AP78">
        <v>2.4077675999999997</v>
      </c>
      <c r="AQ78">
        <v>0</v>
      </c>
      <c r="AR78">
        <v>13.319759999999999</v>
      </c>
      <c r="AS78">
        <v>7.8586584000000004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23.805858738670803</v>
      </c>
      <c r="BB78">
        <f t="shared" si="1"/>
        <v>708.6820888996964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51.792132120078648</v>
      </c>
      <c r="L79">
        <v>65.238075668401848</v>
      </c>
      <c r="M79">
        <v>0</v>
      </c>
      <c r="N79">
        <v>29.999015489629823</v>
      </c>
      <c r="O79">
        <v>50.375784057668206</v>
      </c>
      <c r="P79">
        <v>61.889711968217185</v>
      </c>
      <c r="Q79">
        <v>5.5418974436090229</v>
      </c>
      <c r="R79">
        <v>10.768503828056501</v>
      </c>
      <c r="S79">
        <v>6.6983097532314924</v>
      </c>
      <c r="T79">
        <v>0</v>
      </c>
      <c r="U79">
        <v>243.6819773124426</v>
      </c>
      <c r="V79">
        <v>5.2703389830508476</v>
      </c>
      <c r="W79">
        <v>8.8393969251336895</v>
      </c>
      <c r="X79">
        <v>37.46770019265356</v>
      </c>
      <c r="Y79">
        <v>0</v>
      </c>
      <c r="Z79">
        <v>3.3293303999999999</v>
      </c>
      <c r="AA79">
        <v>10.70561232</v>
      </c>
      <c r="AB79">
        <v>10.394467399999998</v>
      </c>
      <c r="AC79">
        <v>7.3819532319999999</v>
      </c>
      <c r="AD79">
        <v>9.7975927999999985</v>
      </c>
      <c r="AE79">
        <v>13.230809199999998</v>
      </c>
      <c r="AF79">
        <v>0</v>
      </c>
      <c r="AG79">
        <v>0</v>
      </c>
      <c r="AH79">
        <v>39.291882300000005</v>
      </c>
      <c r="AI79">
        <v>5.8201559999999999</v>
      </c>
      <c r="AJ79">
        <v>0</v>
      </c>
      <c r="AK79">
        <v>12.795310000000001</v>
      </c>
      <c r="AL79">
        <v>21.247200000000003</v>
      </c>
      <c r="AM79">
        <v>0</v>
      </c>
      <c r="AN79">
        <v>0</v>
      </c>
      <c r="AO79">
        <v>7.3555859999999997</v>
      </c>
      <c r="AP79">
        <v>2.4077675999999997</v>
      </c>
      <c r="AQ79">
        <v>0</v>
      </c>
      <c r="AR79">
        <v>11.216639999999998</v>
      </c>
      <c r="AS79">
        <v>7.8586584000000004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24.062864296295064</v>
      </c>
      <c r="BB79">
        <f t="shared" si="1"/>
        <v>716.33294509787811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51.792132120078648</v>
      </c>
      <c r="L80">
        <v>65.238075668401848</v>
      </c>
      <c r="M80">
        <v>0</v>
      </c>
      <c r="N80">
        <v>29.999015489629823</v>
      </c>
      <c r="O80">
        <v>50.375784057668206</v>
      </c>
      <c r="P80">
        <v>61.889711968217185</v>
      </c>
      <c r="Q80">
        <v>5.5418974436090229</v>
      </c>
      <c r="R80">
        <v>10.768503828056501</v>
      </c>
      <c r="S80">
        <v>6.6983097532314924</v>
      </c>
      <c r="T80">
        <v>0</v>
      </c>
      <c r="U80">
        <v>243.6819773124426</v>
      </c>
      <c r="V80">
        <v>5.2703389830508476</v>
      </c>
      <c r="W80">
        <v>8.8393969251336895</v>
      </c>
      <c r="X80">
        <v>37.46770019265356</v>
      </c>
      <c r="Y80">
        <v>0</v>
      </c>
      <c r="Z80">
        <v>3.3293303999999999</v>
      </c>
      <c r="AA80">
        <v>10.70561232</v>
      </c>
      <c r="AB80">
        <v>10.394467399999998</v>
      </c>
      <c r="AC80">
        <v>7.3819532319999999</v>
      </c>
      <c r="AD80">
        <v>9.7975927999999985</v>
      </c>
      <c r="AE80">
        <v>13.230809199999998</v>
      </c>
      <c r="AF80">
        <v>0</v>
      </c>
      <c r="AG80">
        <v>0</v>
      </c>
      <c r="AH80">
        <v>39.291882300000005</v>
      </c>
      <c r="AI80">
        <v>16.813783999999998</v>
      </c>
      <c r="AJ80">
        <v>0</v>
      </c>
      <c r="AK80">
        <v>12.795310000000001</v>
      </c>
      <c r="AL80">
        <v>21.247200000000003</v>
      </c>
      <c r="AM80">
        <v>0</v>
      </c>
      <c r="AN80">
        <v>0</v>
      </c>
      <c r="AO80">
        <v>7.3555859999999997</v>
      </c>
      <c r="AP80">
        <v>2.4077675999999997</v>
      </c>
      <c r="AQ80">
        <v>0</v>
      </c>
      <c r="AR80">
        <v>11.216639999999998</v>
      </c>
      <c r="AS80">
        <v>7.8586584000000004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24.420157206295062</v>
      </c>
      <c r="BB80">
        <f t="shared" si="1"/>
        <v>726.96928018787833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51.792132120078648</v>
      </c>
      <c r="L81">
        <v>65.238075668401848</v>
      </c>
      <c r="M81">
        <v>0</v>
      </c>
      <c r="N81">
        <v>29.999015489629823</v>
      </c>
      <c r="O81">
        <v>50.375784057668206</v>
      </c>
      <c r="P81">
        <v>61.889711968217185</v>
      </c>
      <c r="Q81">
        <v>5.5418974436090229</v>
      </c>
      <c r="R81">
        <v>10.768503828056501</v>
      </c>
      <c r="S81">
        <v>6.6983097532314924</v>
      </c>
      <c r="T81">
        <v>0</v>
      </c>
      <c r="U81">
        <v>243.6819773124426</v>
      </c>
      <c r="V81">
        <v>5.2703389830508476</v>
      </c>
      <c r="W81">
        <v>8.8393969251336895</v>
      </c>
      <c r="X81">
        <v>37.46770019265356</v>
      </c>
      <c r="Y81">
        <v>0</v>
      </c>
      <c r="Z81">
        <v>3.3293303999999999</v>
      </c>
      <c r="AA81">
        <v>10.70561232</v>
      </c>
      <c r="AB81">
        <v>10.394467399999998</v>
      </c>
      <c r="AC81">
        <v>7.3819532319999999</v>
      </c>
      <c r="AD81">
        <v>9.7975927999999985</v>
      </c>
      <c r="AE81">
        <v>13.230809199999998</v>
      </c>
      <c r="AF81">
        <v>0</v>
      </c>
      <c r="AG81">
        <v>0</v>
      </c>
      <c r="AH81">
        <v>39.291882300000005</v>
      </c>
      <c r="AI81">
        <v>16.813783999999998</v>
      </c>
      <c r="AJ81">
        <v>0</v>
      </c>
      <c r="AK81">
        <v>12.795310000000001</v>
      </c>
      <c r="AL81">
        <v>21.247200000000003</v>
      </c>
      <c r="AM81">
        <v>0</v>
      </c>
      <c r="AN81">
        <v>0</v>
      </c>
      <c r="AO81">
        <v>7.3555859999999997</v>
      </c>
      <c r="AP81">
        <v>2.4077675999999997</v>
      </c>
      <c r="AQ81">
        <v>0</v>
      </c>
      <c r="AR81">
        <v>11.216639999999998</v>
      </c>
      <c r="AS81">
        <v>7.8586584000000004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24.420157206295062</v>
      </c>
      <c r="BB81">
        <f t="shared" si="1"/>
        <v>726.96928018787833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51.792132120078648</v>
      </c>
      <c r="L82">
        <v>65.238075668401848</v>
      </c>
      <c r="M82">
        <v>0</v>
      </c>
      <c r="N82">
        <v>29.999015489629823</v>
      </c>
      <c r="O82">
        <v>50.375784057668206</v>
      </c>
      <c r="P82">
        <v>61.889711968217185</v>
      </c>
      <c r="Q82">
        <v>5.5418974436090229</v>
      </c>
      <c r="R82">
        <v>10.768503828056501</v>
      </c>
      <c r="S82">
        <v>6.6983097532314924</v>
      </c>
      <c r="T82">
        <v>0</v>
      </c>
      <c r="U82">
        <v>243.6819773124426</v>
      </c>
      <c r="V82">
        <v>5.2703389830508476</v>
      </c>
      <c r="W82">
        <v>8.8393969251336895</v>
      </c>
      <c r="X82">
        <v>37.46770019265356</v>
      </c>
      <c r="Y82">
        <v>0</v>
      </c>
      <c r="Z82">
        <v>3.3293303999999999</v>
      </c>
      <c r="AA82">
        <v>10.70561232</v>
      </c>
      <c r="AB82">
        <v>10.394467399999998</v>
      </c>
      <c r="AC82">
        <v>7.3819532319999999</v>
      </c>
      <c r="AD82">
        <v>9.7975927999999985</v>
      </c>
      <c r="AE82">
        <v>13.230809199999998</v>
      </c>
      <c r="AF82">
        <v>0</v>
      </c>
      <c r="AG82">
        <v>0</v>
      </c>
      <c r="AH82">
        <v>39.291882300000005</v>
      </c>
      <c r="AI82">
        <v>16.813783999999998</v>
      </c>
      <c r="AJ82">
        <v>0</v>
      </c>
      <c r="AK82">
        <v>12.795310000000001</v>
      </c>
      <c r="AL82">
        <v>21.247200000000003</v>
      </c>
      <c r="AM82">
        <v>0</v>
      </c>
      <c r="AN82">
        <v>0</v>
      </c>
      <c r="AO82">
        <v>7.3555859999999997</v>
      </c>
      <c r="AP82">
        <v>2.4077675999999997</v>
      </c>
      <c r="AQ82">
        <v>0</v>
      </c>
      <c r="AR82">
        <v>11.216639999999998</v>
      </c>
      <c r="AS82">
        <v>7.8586584000000004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24.420157206295062</v>
      </c>
      <c r="BB82">
        <f t="shared" si="1"/>
        <v>726.96928018787833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51.792132120078648</v>
      </c>
      <c r="L83">
        <v>65.238075668401848</v>
      </c>
      <c r="M83">
        <v>0</v>
      </c>
      <c r="N83">
        <v>29.999015489629823</v>
      </c>
      <c r="O83">
        <v>50.375784057668206</v>
      </c>
      <c r="P83">
        <v>61.889711968217185</v>
      </c>
      <c r="Q83">
        <v>5.5418974436090229</v>
      </c>
      <c r="R83">
        <v>10.768503828056501</v>
      </c>
      <c r="S83">
        <v>6.6983097532314924</v>
      </c>
      <c r="T83">
        <v>0</v>
      </c>
      <c r="U83">
        <v>243.6819773124426</v>
      </c>
      <c r="V83">
        <v>5.2703389830508476</v>
      </c>
      <c r="W83">
        <v>8.8393969251336895</v>
      </c>
      <c r="X83">
        <v>37.46770019265356</v>
      </c>
      <c r="Y83">
        <v>0</v>
      </c>
      <c r="Z83">
        <v>3.3293303999999999</v>
      </c>
      <c r="AA83">
        <v>10.70561232</v>
      </c>
      <c r="AB83">
        <v>10.394467399999998</v>
      </c>
      <c r="AC83">
        <v>7.3819532319999999</v>
      </c>
      <c r="AD83">
        <v>9.7975927999999985</v>
      </c>
      <c r="AE83">
        <v>13.230809199999998</v>
      </c>
      <c r="AF83">
        <v>0</v>
      </c>
      <c r="AG83">
        <v>0</v>
      </c>
      <c r="AH83">
        <v>39.291882300000005</v>
      </c>
      <c r="AI83">
        <v>16.813783999999998</v>
      </c>
      <c r="AJ83">
        <v>0</v>
      </c>
      <c r="AK83">
        <v>12.795310000000001</v>
      </c>
      <c r="AL83">
        <v>21.247200000000003</v>
      </c>
      <c r="AM83">
        <v>0</v>
      </c>
      <c r="AN83">
        <v>0</v>
      </c>
      <c r="AO83">
        <v>7.3555859999999997</v>
      </c>
      <c r="AP83">
        <v>2.4077675999999997</v>
      </c>
      <c r="AQ83">
        <v>0</v>
      </c>
      <c r="AR83">
        <v>11.216639999999998</v>
      </c>
      <c r="AS83">
        <v>7.8586584000000004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24.420157206295062</v>
      </c>
      <c r="BB83">
        <f t="shared" si="1"/>
        <v>726.96928018787833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51.792132120078648</v>
      </c>
      <c r="L84">
        <v>65.238075668401848</v>
      </c>
      <c r="M84">
        <v>0</v>
      </c>
      <c r="N84">
        <v>29.999015489629823</v>
      </c>
      <c r="O84">
        <v>50.375784057668206</v>
      </c>
      <c r="P84">
        <v>61.889711968217185</v>
      </c>
      <c r="Q84">
        <v>5.5418974436090229</v>
      </c>
      <c r="R84">
        <v>10.768503828056501</v>
      </c>
      <c r="S84">
        <v>6.6983097532314924</v>
      </c>
      <c r="T84">
        <v>0</v>
      </c>
      <c r="U84">
        <v>243.6819773124426</v>
      </c>
      <c r="V84">
        <v>5.2703389830508476</v>
      </c>
      <c r="W84">
        <v>8.8393969251336895</v>
      </c>
      <c r="X84">
        <v>37.46770019265356</v>
      </c>
      <c r="Y84">
        <v>0</v>
      </c>
      <c r="Z84">
        <v>3.3293303999999999</v>
      </c>
      <c r="AA84">
        <v>10.70561232</v>
      </c>
      <c r="AB84">
        <v>10.394467399999998</v>
      </c>
      <c r="AC84">
        <v>7.3819532319999999</v>
      </c>
      <c r="AD84">
        <v>9.7975927999999985</v>
      </c>
      <c r="AE84">
        <v>13.230809199999998</v>
      </c>
      <c r="AF84">
        <v>0</v>
      </c>
      <c r="AG84">
        <v>0</v>
      </c>
      <c r="AH84">
        <v>39.291882300000005</v>
      </c>
      <c r="AI84">
        <v>16.813783999999998</v>
      </c>
      <c r="AJ84">
        <v>0</v>
      </c>
      <c r="AK84">
        <v>12.795310000000001</v>
      </c>
      <c r="AL84">
        <v>21.247200000000003</v>
      </c>
      <c r="AM84">
        <v>0</v>
      </c>
      <c r="AN84">
        <v>0</v>
      </c>
      <c r="AO84">
        <v>7.3555859999999997</v>
      </c>
      <c r="AP84">
        <v>2.4077675999999997</v>
      </c>
      <c r="AQ84">
        <v>0</v>
      </c>
      <c r="AR84">
        <v>11.216639999999998</v>
      </c>
      <c r="AS84">
        <v>7.8586584000000004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24.420157206295062</v>
      </c>
      <c r="BB84">
        <f t="shared" si="1"/>
        <v>726.96928018787833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51.792132120078648</v>
      </c>
      <c r="L85">
        <v>65.238075668401848</v>
      </c>
      <c r="M85">
        <v>0</v>
      </c>
      <c r="N85">
        <v>29.999015489629823</v>
      </c>
      <c r="O85">
        <v>50.375784057668206</v>
      </c>
      <c r="P85">
        <v>61.889711968217185</v>
      </c>
      <c r="Q85">
        <v>5.5418974436090229</v>
      </c>
      <c r="R85">
        <v>10.768503828056501</v>
      </c>
      <c r="S85">
        <v>6.6983097532314924</v>
      </c>
      <c r="T85">
        <v>0</v>
      </c>
      <c r="U85">
        <v>243.6819773124426</v>
      </c>
      <c r="V85">
        <v>5.2703389830508476</v>
      </c>
      <c r="W85">
        <v>8.8393969251336895</v>
      </c>
      <c r="X85">
        <v>37.46770019265356</v>
      </c>
      <c r="Y85">
        <v>0</v>
      </c>
      <c r="Z85">
        <v>3.3293303999999999</v>
      </c>
      <c r="AA85">
        <v>10.70561232</v>
      </c>
      <c r="AB85">
        <v>10.394467399999998</v>
      </c>
      <c r="AC85">
        <v>7.3819532319999999</v>
      </c>
      <c r="AD85">
        <v>9.7975927999999985</v>
      </c>
      <c r="AE85">
        <v>13.230809199999998</v>
      </c>
      <c r="AF85">
        <v>0</v>
      </c>
      <c r="AG85">
        <v>0</v>
      </c>
      <c r="AH85">
        <v>39.291882300000005</v>
      </c>
      <c r="AI85">
        <v>16.813783999999998</v>
      </c>
      <c r="AJ85">
        <v>0</v>
      </c>
      <c r="AK85">
        <v>12.795310000000001</v>
      </c>
      <c r="AL85">
        <v>20.155330000000003</v>
      </c>
      <c r="AM85">
        <v>0</v>
      </c>
      <c r="AN85">
        <v>0</v>
      </c>
      <c r="AO85">
        <v>7.3555859999999997</v>
      </c>
      <c r="AP85">
        <v>2.4077675999999997</v>
      </c>
      <c r="AQ85">
        <v>0</v>
      </c>
      <c r="AR85">
        <v>11.216639999999998</v>
      </c>
      <c r="AS85">
        <v>7.8586584000000004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24.384671558274409</v>
      </c>
      <c r="BB85">
        <f t="shared" si="1"/>
        <v>725.91289583589901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51.792132120078648</v>
      </c>
      <c r="L86">
        <v>65.237212106328116</v>
      </c>
      <c r="M86">
        <v>0</v>
      </c>
      <c r="N86">
        <v>29.999015489629823</v>
      </c>
      <c r="O86">
        <v>50.375784057668206</v>
      </c>
      <c r="P86">
        <v>61.889711968217185</v>
      </c>
      <c r="Q86">
        <v>5.5418974436090229</v>
      </c>
      <c r="R86">
        <v>10.768503828056501</v>
      </c>
      <c r="S86">
        <v>6.6983097532314924</v>
      </c>
      <c r="T86">
        <v>0</v>
      </c>
      <c r="U86">
        <v>243.6819773124426</v>
      </c>
      <c r="V86">
        <v>5.2703389830508476</v>
      </c>
      <c r="W86">
        <v>8.8393969251336895</v>
      </c>
      <c r="X86">
        <v>37.46770019265356</v>
      </c>
      <c r="Y86">
        <v>0</v>
      </c>
      <c r="Z86">
        <v>3.3293303999999999</v>
      </c>
      <c r="AA86">
        <v>10.70561232</v>
      </c>
      <c r="AB86">
        <v>10.394467399999998</v>
      </c>
      <c r="AC86">
        <v>7.3819532319999999</v>
      </c>
      <c r="AD86">
        <v>9.7975927999999985</v>
      </c>
      <c r="AE86">
        <v>13.230809199999998</v>
      </c>
      <c r="AF86">
        <v>0</v>
      </c>
      <c r="AG86">
        <v>0</v>
      </c>
      <c r="AH86">
        <v>39.291882300000005</v>
      </c>
      <c r="AI86">
        <v>3.8801039999999998</v>
      </c>
      <c r="AJ86">
        <v>0</v>
      </c>
      <c r="AK86">
        <v>12.795310000000001</v>
      </c>
      <c r="AL86">
        <v>20.155330000000003</v>
      </c>
      <c r="AM86">
        <v>0</v>
      </c>
      <c r="AN86">
        <v>0</v>
      </c>
      <c r="AO86">
        <v>7.3555859999999997</v>
      </c>
      <c r="AP86">
        <v>2.4077675999999997</v>
      </c>
      <c r="AQ86">
        <v>0</v>
      </c>
      <c r="AR86">
        <v>11.216639999999998</v>
      </c>
      <c r="AS86">
        <v>7.8586584000000004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23.964298949092527</v>
      </c>
      <c r="BB86">
        <f t="shared" si="1"/>
        <v>713.39872488300693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51.792132120078648</v>
      </c>
      <c r="L87">
        <v>65.251166801177362</v>
      </c>
      <c r="M87">
        <v>0</v>
      </c>
      <c r="N87">
        <v>29.999015489629823</v>
      </c>
      <c r="O87">
        <v>50.375784057668206</v>
      </c>
      <c r="P87">
        <v>61.889711968217185</v>
      </c>
      <c r="Q87">
        <v>5.5418974436090229</v>
      </c>
      <c r="R87">
        <v>10.768503828056501</v>
      </c>
      <c r="S87">
        <v>6.6983097532314924</v>
      </c>
      <c r="T87">
        <v>0</v>
      </c>
      <c r="U87">
        <v>243.6819773124426</v>
      </c>
      <c r="V87">
        <v>5.2703389830508476</v>
      </c>
      <c r="W87">
        <v>8.8393969251336895</v>
      </c>
      <c r="X87">
        <v>37.46770019265356</v>
      </c>
      <c r="Y87">
        <v>0</v>
      </c>
      <c r="Z87">
        <v>3.3293303999999999</v>
      </c>
      <c r="AA87">
        <v>10.70561232</v>
      </c>
      <c r="AB87">
        <v>10.035570479999999</v>
      </c>
      <c r="AC87">
        <v>7.3819532319999999</v>
      </c>
      <c r="AD87">
        <v>9.2942917999999999</v>
      </c>
      <c r="AE87">
        <v>12.556885224</v>
      </c>
      <c r="AF87">
        <v>0</v>
      </c>
      <c r="AG87">
        <v>0</v>
      </c>
      <c r="AH87">
        <v>38.846886999999988</v>
      </c>
      <c r="AI87">
        <v>3.8801039999999998</v>
      </c>
      <c r="AJ87">
        <v>0</v>
      </c>
      <c r="AK87">
        <v>12.795310000000001</v>
      </c>
      <c r="AL87">
        <v>20.155330000000003</v>
      </c>
      <c r="AM87">
        <v>0</v>
      </c>
      <c r="AN87">
        <v>0</v>
      </c>
      <c r="AO87">
        <v>7.3555859999999997</v>
      </c>
      <c r="AP87">
        <v>2.4728423999999998</v>
      </c>
      <c r="AQ87">
        <v>0</v>
      </c>
      <c r="AR87">
        <v>11.216639999999998</v>
      </c>
      <c r="AS87">
        <v>7.8586584000000004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23.902481030593403</v>
      </c>
      <c r="BB87">
        <f t="shared" si="1"/>
        <v>711.55845510035545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51.792132120078648</v>
      </c>
      <c r="L88">
        <v>65.251166801177362</v>
      </c>
      <c r="M88">
        <v>0</v>
      </c>
      <c r="N88">
        <v>29.999015489629823</v>
      </c>
      <c r="O88">
        <v>50.375784057668206</v>
      </c>
      <c r="P88">
        <v>61.889711968217185</v>
      </c>
      <c r="Q88">
        <v>5.5418974436090229</v>
      </c>
      <c r="R88">
        <v>10.768539628585318</v>
      </c>
      <c r="S88">
        <v>6.6983097532314924</v>
      </c>
      <c r="T88">
        <v>0</v>
      </c>
      <c r="U88">
        <v>243.6819773124426</v>
      </c>
      <c r="V88">
        <v>5.2703389830508476</v>
      </c>
      <c r="W88">
        <v>8.8393969251336895</v>
      </c>
      <c r="X88">
        <v>37.46770019265356</v>
      </c>
      <c r="Y88">
        <v>0</v>
      </c>
      <c r="Z88">
        <v>3.3293303999999999</v>
      </c>
      <c r="AA88">
        <v>10.70561232</v>
      </c>
      <c r="AB88">
        <v>10.035570479999999</v>
      </c>
      <c r="AC88">
        <v>7.3819532319999999</v>
      </c>
      <c r="AD88">
        <v>9.2942917999999999</v>
      </c>
      <c r="AE88">
        <v>12.556885224</v>
      </c>
      <c r="AF88">
        <v>0</v>
      </c>
      <c r="AG88">
        <v>0</v>
      </c>
      <c r="AH88">
        <v>38.846886999999988</v>
      </c>
      <c r="AI88">
        <v>3.8801039999999998</v>
      </c>
      <c r="AJ88">
        <v>0</v>
      </c>
      <c r="AK88">
        <v>12.795310000000001</v>
      </c>
      <c r="AL88">
        <v>20.155330000000003</v>
      </c>
      <c r="AM88">
        <v>1.9499885714285712</v>
      </c>
      <c r="AN88">
        <v>0</v>
      </c>
      <c r="AO88">
        <v>7.3555859999999997</v>
      </c>
      <c r="AP88">
        <v>2.9283660000000005</v>
      </c>
      <c r="AQ88">
        <v>0</v>
      </c>
      <c r="AR88">
        <v>11.216639999999998</v>
      </c>
      <c r="AS88">
        <v>7.8586584000000004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23.980661427892837</v>
      </c>
      <c r="BB88">
        <f t="shared" si="1"/>
        <v>713.88582267501329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51.792132120078648</v>
      </c>
      <c r="L89">
        <v>65.249852084453593</v>
      </c>
      <c r="M89">
        <v>0</v>
      </c>
      <c r="N89">
        <v>29.999015489629823</v>
      </c>
      <c r="O89">
        <v>50.375784057668206</v>
      </c>
      <c r="P89">
        <v>61.889711968217185</v>
      </c>
      <c r="Q89">
        <v>5.5418974436090229</v>
      </c>
      <c r="R89">
        <v>10.768539628585318</v>
      </c>
      <c r="S89">
        <v>6.6983097532314924</v>
      </c>
      <c r="T89">
        <v>0</v>
      </c>
      <c r="U89">
        <v>243.6819773124426</v>
      </c>
      <c r="V89">
        <v>5.2703389830508476</v>
      </c>
      <c r="W89">
        <v>8.8393969251336895</v>
      </c>
      <c r="X89">
        <v>37.46770019265356</v>
      </c>
      <c r="Y89">
        <v>0</v>
      </c>
      <c r="Z89">
        <v>3.3293303999999999</v>
      </c>
      <c r="AA89">
        <v>10.70561232</v>
      </c>
      <c r="AB89">
        <v>10.035570479999999</v>
      </c>
      <c r="AC89">
        <v>7.3819532319999999</v>
      </c>
      <c r="AD89">
        <v>9.2942917999999999</v>
      </c>
      <c r="AE89">
        <v>12.556885224</v>
      </c>
      <c r="AF89">
        <v>0</v>
      </c>
      <c r="AG89">
        <v>0</v>
      </c>
      <c r="AH89">
        <v>38.846886999999988</v>
      </c>
      <c r="AI89">
        <v>3.8801039999999998</v>
      </c>
      <c r="AJ89">
        <v>0</v>
      </c>
      <c r="AK89">
        <v>12.795310000000001</v>
      </c>
      <c r="AL89">
        <v>20.155330000000003</v>
      </c>
      <c r="AM89">
        <v>2.3697777777777778</v>
      </c>
      <c r="AN89">
        <v>0</v>
      </c>
      <c r="AO89">
        <v>7.3555859999999997</v>
      </c>
      <c r="AP89">
        <v>2.9283660000000005</v>
      </c>
      <c r="AQ89">
        <v>0</v>
      </c>
      <c r="AR89">
        <v>11.216639999999998</v>
      </c>
      <c r="AS89">
        <v>7.8586584000000004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23.994261874217511</v>
      </c>
      <c r="BB89">
        <f t="shared" si="1"/>
        <v>714.29069671831417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51.792132120078648</v>
      </c>
      <c r="L90">
        <v>65.213634489995798</v>
      </c>
      <c r="M90">
        <v>0</v>
      </c>
      <c r="N90">
        <v>29.999015489629823</v>
      </c>
      <c r="O90">
        <v>50.375784057668206</v>
      </c>
      <c r="P90">
        <v>61.889711968217185</v>
      </c>
      <c r="Q90">
        <v>5.5418974436090229</v>
      </c>
      <c r="R90">
        <v>10.768539628585318</v>
      </c>
      <c r="S90">
        <v>6.6983097532314924</v>
      </c>
      <c r="T90">
        <v>0</v>
      </c>
      <c r="U90">
        <v>243.6819773124426</v>
      </c>
      <c r="V90">
        <v>5.2703389830508476</v>
      </c>
      <c r="W90">
        <v>8.8393969251336895</v>
      </c>
      <c r="X90">
        <v>37.46770019265356</v>
      </c>
      <c r="Y90">
        <v>0</v>
      </c>
      <c r="Z90">
        <v>3.3293303999999999</v>
      </c>
      <c r="AA90">
        <v>10.70561232</v>
      </c>
      <c r="AB90">
        <v>10.035570479999999</v>
      </c>
      <c r="AC90">
        <v>7.3819532319999999</v>
      </c>
      <c r="AD90">
        <v>9.2942917999999999</v>
      </c>
      <c r="AE90">
        <v>12.556885224</v>
      </c>
      <c r="AF90">
        <v>0</v>
      </c>
      <c r="AG90">
        <v>0</v>
      </c>
      <c r="AH90">
        <v>38.846886999999988</v>
      </c>
      <c r="AI90">
        <v>3.8801039999999998</v>
      </c>
      <c r="AJ90">
        <v>0</v>
      </c>
      <c r="AK90">
        <v>12.795310000000001</v>
      </c>
      <c r="AL90">
        <v>20.155330000000003</v>
      </c>
      <c r="AM90">
        <v>2.3697777777777778</v>
      </c>
      <c r="AN90">
        <v>0</v>
      </c>
      <c r="AO90">
        <v>7.3555859999999997</v>
      </c>
      <c r="AP90">
        <v>2.9283660000000005</v>
      </c>
      <c r="AQ90">
        <v>0</v>
      </c>
      <c r="AR90">
        <v>11.216639999999998</v>
      </c>
      <c r="AS90">
        <v>7.8586584000000004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23.993084802821759</v>
      </c>
      <c r="BB90">
        <f t="shared" si="1"/>
        <v>714.25565619525219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51.792132120078648</v>
      </c>
      <c r="L91">
        <v>65.213634489995798</v>
      </c>
      <c r="M91">
        <v>0</v>
      </c>
      <c r="N91">
        <v>29.999015489629823</v>
      </c>
      <c r="O91">
        <v>50.375784057668206</v>
      </c>
      <c r="P91">
        <v>61.889711968217185</v>
      </c>
      <c r="Q91">
        <v>5.5418974436090229</v>
      </c>
      <c r="R91">
        <v>10.768539628585318</v>
      </c>
      <c r="S91">
        <v>6.6983097532314924</v>
      </c>
      <c r="T91">
        <v>0</v>
      </c>
      <c r="U91">
        <v>243.6819773124426</v>
      </c>
      <c r="V91">
        <v>5.2703389830508476</v>
      </c>
      <c r="W91">
        <v>8.8393969251336895</v>
      </c>
      <c r="X91">
        <v>37.46770019265356</v>
      </c>
      <c r="Y91">
        <v>0</v>
      </c>
      <c r="Z91">
        <v>3.3293303999999999</v>
      </c>
      <c r="AA91">
        <v>10.70561232</v>
      </c>
      <c r="AB91">
        <v>10.394467399999998</v>
      </c>
      <c r="AC91">
        <v>7.3819532319999999</v>
      </c>
      <c r="AD91">
        <v>9.7975927999999985</v>
      </c>
      <c r="AE91">
        <v>13.230809199999998</v>
      </c>
      <c r="AF91">
        <v>0</v>
      </c>
      <c r="AG91">
        <v>0</v>
      </c>
      <c r="AH91">
        <v>39.291882300000005</v>
      </c>
      <c r="AI91">
        <v>3.8801039999999998</v>
      </c>
      <c r="AJ91">
        <v>0</v>
      </c>
      <c r="AK91">
        <v>12.795310000000001</v>
      </c>
      <c r="AL91">
        <v>20.155330000000003</v>
      </c>
      <c r="AM91">
        <v>4.021851428571428</v>
      </c>
      <c r="AN91">
        <v>0</v>
      </c>
      <c r="AO91">
        <v>7.4675999999999991</v>
      </c>
      <c r="AP91">
        <v>2.9283660000000005</v>
      </c>
      <c r="AQ91">
        <v>0</v>
      </c>
      <c r="AR91">
        <v>11.216639999999998</v>
      </c>
      <c r="AS91">
        <v>7.8586584000000004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24.114803781297962</v>
      </c>
      <c r="BB91">
        <f t="shared" si="1"/>
        <v>717.87914206356936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51.792132120078648</v>
      </c>
      <c r="L92">
        <v>65.213634489995798</v>
      </c>
      <c r="M92">
        <v>0</v>
      </c>
      <c r="N92">
        <v>29.999015489629823</v>
      </c>
      <c r="O92">
        <v>50.375784057668206</v>
      </c>
      <c r="P92">
        <v>61.889711968217185</v>
      </c>
      <c r="Q92">
        <v>5.5418974436090229</v>
      </c>
      <c r="R92">
        <v>10.768539628585318</v>
      </c>
      <c r="S92">
        <v>6.6983097532314924</v>
      </c>
      <c r="T92">
        <v>0</v>
      </c>
      <c r="U92">
        <v>243.6819773124426</v>
      </c>
      <c r="V92">
        <v>5.2703389830508476</v>
      </c>
      <c r="W92">
        <v>8.8393969251336895</v>
      </c>
      <c r="X92">
        <v>37.46770019265356</v>
      </c>
      <c r="Y92">
        <v>0</v>
      </c>
      <c r="Z92">
        <v>3.3293303999999999</v>
      </c>
      <c r="AA92">
        <v>10.70561232</v>
      </c>
      <c r="AB92">
        <v>10.394467399999998</v>
      </c>
      <c r="AC92">
        <v>7.3819532319999999</v>
      </c>
      <c r="AD92">
        <v>9.7975927999999985</v>
      </c>
      <c r="AE92">
        <v>13.230809199999998</v>
      </c>
      <c r="AF92">
        <v>0</v>
      </c>
      <c r="AG92">
        <v>0</v>
      </c>
      <c r="AH92">
        <v>39.291882300000005</v>
      </c>
      <c r="AI92">
        <v>3.8801039999999998</v>
      </c>
      <c r="AJ92">
        <v>0</v>
      </c>
      <c r="AK92">
        <v>12.795310000000001</v>
      </c>
      <c r="AL92">
        <v>20.155330000000003</v>
      </c>
      <c r="AM92">
        <v>4.021851428571428</v>
      </c>
      <c r="AN92">
        <v>0</v>
      </c>
      <c r="AO92">
        <v>7.4675999999999991</v>
      </c>
      <c r="AP92">
        <v>2.9283660000000005</v>
      </c>
      <c r="AQ92">
        <v>0</v>
      </c>
      <c r="AR92">
        <v>11.216639999999998</v>
      </c>
      <c r="AS92">
        <v>7.8586584000000004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24.114803781297962</v>
      </c>
      <c r="BB92">
        <f t="shared" si="1"/>
        <v>717.87914206356936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51.792132120078648</v>
      </c>
      <c r="L93">
        <v>65.213634489995798</v>
      </c>
      <c r="M93">
        <v>0</v>
      </c>
      <c r="N93">
        <v>29.999015489629823</v>
      </c>
      <c r="O93">
        <v>50.375784057668206</v>
      </c>
      <c r="P93">
        <v>61.889711968217185</v>
      </c>
      <c r="Q93">
        <v>5.5418974436090229</v>
      </c>
      <c r="R93">
        <v>10.768539628585318</v>
      </c>
      <c r="S93">
        <v>6.6983097532314924</v>
      </c>
      <c r="T93">
        <v>0</v>
      </c>
      <c r="U93">
        <v>243.6819773124426</v>
      </c>
      <c r="V93">
        <v>5.2703389830508476</v>
      </c>
      <c r="W93">
        <v>8.8393969251336895</v>
      </c>
      <c r="X93">
        <v>37.46770019265356</v>
      </c>
      <c r="Y93">
        <v>0</v>
      </c>
      <c r="Z93">
        <v>3.3293303999999999</v>
      </c>
      <c r="AA93">
        <v>10.70561232</v>
      </c>
      <c r="AB93">
        <v>10.394467399999998</v>
      </c>
      <c r="AC93">
        <v>7.3819532319999999</v>
      </c>
      <c r="AD93">
        <v>9.7975927999999985</v>
      </c>
      <c r="AE93">
        <v>13.230809199999998</v>
      </c>
      <c r="AF93">
        <v>0</v>
      </c>
      <c r="AG93">
        <v>0</v>
      </c>
      <c r="AH93">
        <v>39.291882300000005</v>
      </c>
      <c r="AI93">
        <v>3.556762</v>
      </c>
      <c r="AJ93">
        <v>0</v>
      </c>
      <c r="AK93">
        <v>12.795310000000001</v>
      </c>
      <c r="AL93">
        <v>20.155330000000003</v>
      </c>
      <c r="AM93">
        <v>4.021851428571428</v>
      </c>
      <c r="AN93">
        <v>0</v>
      </c>
      <c r="AO93">
        <v>7.4675999999999991</v>
      </c>
      <c r="AP93">
        <v>1.4641830000000002</v>
      </c>
      <c r="AQ93">
        <v>0</v>
      </c>
      <c r="AR93">
        <v>11.216639999999998</v>
      </c>
      <c r="AS93">
        <v>7.8586584000000004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24.056709409297962</v>
      </c>
      <c r="BB93">
        <f t="shared" si="1"/>
        <v>716.14971143556954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51.792132120078648</v>
      </c>
      <c r="L94">
        <v>65.213634489995798</v>
      </c>
      <c r="M94">
        <v>0</v>
      </c>
      <c r="N94">
        <v>29.999015489629823</v>
      </c>
      <c r="O94">
        <v>50.375784057668206</v>
      </c>
      <c r="P94">
        <v>61.889711968217185</v>
      </c>
      <c r="Q94">
        <v>5.5418974436090229</v>
      </c>
      <c r="R94">
        <v>10.768539628585318</v>
      </c>
      <c r="S94">
        <v>6.6983097532314924</v>
      </c>
      <c r="T94">
        <v>0</v>
      </c>
      <c r="U94">
        <v>243.6819773124426</v>
      </c>
      <c r="V94">
        <v>5.2703389830508476</v>
      </c>
      <c r="W94">
        <v>8.8393969251336895</v>
      </c>
      <c r="X94">
        <v>37.46770019265356</v>
      </c>
      <c r="Y94">
        <v>0</v>
      </c>
      <c r="Z94">
        <v>3.3293303999999999</v>
      </c>
      <c r="AA94">
        <v>10.70561232</v>
      </c>
      <c r="AB94">
        <v>10.394467399999998</v>
      </c>
      <c r="AC94">
        <v>7.3819532319999999</v>
      </c>
      <c r="AD94">
        <v>9.7975927999999985</v>
      </c>
      <c r="AE94">
        <v>13.230809199999998</v>
      </c>
      <c r="AF94">
        <v>0</v>
      </c>
      <c r="AG94">
        <v>0</v>
      </c>
      <c r="AH94">
        <v>39.291882300000005</v>
      </c>
      <c r="AI94">
        <v>3.556762</v>
      </c>
      <c r="AJ94">
        <v>0</v>
      </c>
      <c r="AK94">
        <v>12.795310000000001</v>
      </c>
      <c r="AL94">
        <v>20.155330000000003</v>
      </c>
      <c r="AM94">
        <v>4.021851428571428</v>
      </c>
      <c r="AN94">
        <v>0</v>
      </c>
      <c r="AO94">
        <v>7.4675999999999991</v>
      </c>
      <c r="AP94">
        <v>1.4641830000000002</v>
      </c>
      <c r="AQ94">
        <v>0</v>
      </c>
      <c r="AR94">
        <v>11.216639999999998</v>
      </c>
      <c r="AS94">
        <v>7.8586584000000004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24.056709409297962</v>
      </c>
      <c r="BB94">
        <f t="shared" si="1"/>
        <v>716.14971143556954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51.792132120078648</v>
      </c>
      <c r="L95">
        <v>65.213634489995798</v>
      </c>
      <c r="M95">
        <v>0</v>
      </c>
      <c r="N95">
        <v>29.999015489629823</v>
      </c>
      <c r="O95">
        <v>50.375784057668206</v>
      </c>
      <c r="P95">
        <v>61.889711968217185</v>
      </c>
      <c r="Q95">
        <v>5.5418974436090229</v>
      </c>
      <c r="R95">
        <v>10.768539628585318</v>
      </c>
      <c r="S95">
        <v>6.6983097532314924</v>
      </c>
      <c r="T95">
        <v>0</v>
      </c>
      <c r="U95">
        <v>243.6819773124426</v>
      </c>
      <c r="V95">
        <v>5.2703389830508476</v>
      </c>
      <c r="W95">
        <v>8.8393969251336895</v>
      </c>
      <c r="X95">
        <v>37.46770019265356</v>
      </c>
      <c r="Y95">
        <v>0</v>
      </c>
      <c r="Z95">
        <v>3.3293303999999999</v>
      </c>
      <c r="AA95">
        <v>10.70561232</v>
      </c>
      <c r="AB95">
        <v>10.035570479999999</v>
      </c>
      <c r="AC95">
        <v>7.3819532319999999</v>
      </c>
      <c r="AD95">
        <v>9.2942917999999999</v>
      </c>
      <c r="AE95">
        <v>12.556885224</v>
      </c>
      <c r="AF95">
        <v>0</v>
      </c>
      <c r="AG95">
        <v>0</v>
      </c>
      <c r="AH95">
        <v>38.846886999999988</v>
      </c>
      <c r="AI95">
        <v>3.556762</v>
      </c>
      <c r="AJ95">
        <v>0</v>
      </c>
      <c r="AK95">
        <v>12.795310000000001</v>
      </c>
      <c r="AL95">
        <v>20.155330000000003</v>
      </c>
      <c r="AM95">
        <v>4.021851428571428</v>
      </c>
      <c r="AN95">
        <v>0</v>
      </c>
      <c r="AO95">
        <v>7.4675999999999991</v>
      </c>
      <c r="AP95">
        <v>1.4641830000000002</v>
      </c>
      <c r="AQ95">
        <v>0</v>
      </c>
      <c r="AR95">
        <v>6.7299839999999982</v>
      </c>
      <c r="AS95">
        <v>7.8586584000000004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23.846506629297945</v>
      </c>
      <c r="BB95">
        <f t="shared" si="1"/>
        <v>709.89214101956964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51.792132120078648</v>
      </c>
      <c r="L96">
        <v>65.251166801177362</v>
      </c>
      <c r="M96">
        <v>0</v>
      </c>
      <c r="N96">
        <v>29.999015489629823</v>
      </c>
      <c r="O96">
        <v>50.375784057668206</v>
      </c>
      <c r="P96">
        <v>61.889711968217185</v>
      </c>
      <c r="Q96">
        <v>5.5418974436090229</v>
      </c>
      <c r="R96">
        <v>10.768539628585318</v>
      </c>
      <c r="S96">
        <v>6.6983097532314924</v>
      </c>
      <c r="T96">
        <v>0</v>
      </c>
      <c r="U96">
        <v>243.6819773124426</v>
      </c>
      <c r="V96">
        <v>5.2703389830508476</v>
      </c>
      <c r="W96">
        <v>8.8393969251336895</v>
      </c>
      <c r="X96">
        <v>37.46770019265356</v>
      </c>
      <c r="Y96">
        <v>0</v>
      </c>
      <c r="Z96">
        <v>3.3293303999999999</v>
      </c>
      <c r="AA96">
        <v>10.70561232</v>
      </c>
      <c r="AB96">
        <v>10.035570479999999</v>
      </c>
      <c r="AC96">
        <v>7.3819532319999999</v>
      </c>
      <c r="AD96">
        <v>9.2942917999999999</v>
      </c>
      <c r="AE96">
        <v>12.556885224</v>
      </c>
      <c r="AF96">
        <v>0</v>
      </c>
      <c r="AG96">
        <v>0</v>
      </c>
      <c r="AH96">
        <v>38.846886999999988</v>
      </c>
      <c r="AI96">
        <v>3.556762</v>
      </c>
      <c r="AJ96">
        <v>0</v>
      </c>
      <c r="AK96">
        <v>12.795310000000001</v>
      </c>
      <c r="AL96">
        <v>20.155330000000003</v>
      </c>
      <c r="AM96">
        <v>4.021851428571428</v>
      </c>
      <c r="AN96">
        <v>0</v>
      </c>
      <c r="AO96">
        <v>7.4675999999999991</v>
      </c>
      <c r="AP96">
        <v>1.4641830000000002</v>
      </c>
      <c r="AQ96">
        <v>0</v>
      </c>
      <c r="AR96">
        <v>1.121664</v>
      </c>
      <c r="AS96">
        <v>7.8586584000000004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23.665456028972198</v>
      </c>
      <c r="BB96">
        <f t="shared" si="1"/>
        <v>704.50240393107686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51.792132120078648</v>
      </c>
      <c r="L97">
        <v>65.249852084453593</v>
      </c>
      <c r="M97">
        <v>0</v>
      </c>
      <c r="N97">
        <v>29.999015489629823</v>
      </c>
      <c r="O97">
        <v>50.375784057668206</v>
      </c>
      <c r="P97">
        <v>61.889711968217185</v>
      </c>
      <c r="Q97">
        <v>5.5418974436090229</v>
      </c>
      <c r="R97">
        <v>10.768539628585318</v>
      </c>
      <c r="S97">
        <v>6.6983097532314924</v>
      </c>
      <c r="T97">
        <v>0</v>
      </c>
      <c r="U97">
        <v>243.6819773124426</v>
      </c>
      <c r="V97">
        <v>5.2703389830508476</v>
      </c>
      <c r="W97">
        <v>8.8393969251336895</v>
      </c>
      <c r="X97">
        <v>37.46770019265356</v>
      </c>
      <c r="Y97">
        <v>0</v>
      </c>
      <c r="Z97">
        <v>3.3293303999999999</v>
      </c>
      <c r="AA97">
        <v>10.70561232</v>
      </c>
      <c r="AB97">
        <v>10.035570479999999</v>
      </c>
      <c r="AC97">
        <v>7.3819532319999999</v>
      </c>
      <c r="AD97">
        <v>9.2942917999999999</v>
      </c>
      <c r="AE97">
        <v>12.556885224</v>
      </c>
      <c r="AF97">
        <v>0</v>
      </c>
      <c r="AG97">
        <v>0</v>
      </c>
      <c r="AH97">
        <v>38.846886999999988</v>
      </c>
      <c r="AI97">
        <v>3.556762</v>
      </c>
      <c r="AJ97">
        <v>0</v>
      </c>
      <c r="AK97">
        <v>12.795310000000001</v>
      </c>
      <c r="AL97">
        <v>20.155330000000003</v>
      </c>
      <c r="AM97">
        <v>4.021851428571428</v>
      </c>
      <c r="AN97">
        <v>0</v>
      </c>
      <c r="AO97">
        <v>7.4675999999999991</v>
      </c>
      <c r="AP97">
        <v>2.9283660000000005</v>
      </c>
      <c r="AQ97">
        <v>0</v>
      </c>
      <c r="AR97">
        <v>1.121664</v>
      </c>
      <c r="AS97">
        <v>7.8586584000000004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23.712999184693697</v>
      </c>
      <c r="BB97">
        <f t="shared" si="1"/>
        <v>705.91772905863161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51.792132120078648</v>
      </c>
      <c r="L98">
        <v>65.213634489995798</v>
      </c>
      <c r="M98">
        <v>0</v>
      </c>
      <c r="N98">
        <v>29.999015489629823</v>
      </c>
      <c r="O98">
        <v>50.375784057668206</v>
      </c>
      <c r="P98">
        <v>61.889711968217185</v>
      </c>
      <c r="Q98">
        <v>5.5418974436090229</v>
      </c>
      <c r="R98">
        <v>10.768539628585318</v>
      </c>
      <c r="S98">
        <v>6.6983097532314924</v>
      </c>
      <c r="T98">
        <v>0</v>
      </c>
      <c r="U98">
        <v>243.6819773124426</v>
      </c>
      <c r="V98">
        <v>5.2703389830508476</v>
      </c>
      <c r="W98">
        <v>8.8393969251336895</v>
      </c>
      <c r="X98">
        <v>37.46770019265356</v>
      </c>
      <c r="Y98">
        <v>0</v>
      </c>
      <c r="Z98">
        <v>3.3293303999999999</v>
      </c>
      <c r="AA98">
        <v>10.70561232</v>
      </c>
      <c r="AB98">
        <v>10.035570479999999</v>
      </c>
      <c r="AC98">
        <v>7.3819532319999999</v>
      </c>
      <c r="AD98">
        <v>9.2942917999999999</v>
      </c>
      <c r="AE98">
        <v>12.556885224</v>
      </c>
      <c r="AF98">
        <v>0</v>
      </c>
      <c r="AG98">
        <v>0</v>
      </c>
      <c r="AH98">
        <v>38.846886999999988</v>
      </c>
      <c r="AI98">
        <v>3.556762</v>
      </c>
      <c r="AJ98">
        <v>0</v>
      </c>
      <c r="AK98">
        <v>12.795310000000001</v>
      </c>
      <c r="AL98">
        <v>20.155330000000003</v>
      </c>
      <c r="AM98">
        <v>4.021851428571428</v>
      </c>
      <c r="AN98">
        <v>0</v>
      </c>
      <c r="AO98">
        <v>7.4675999999999991</v>
      </c>
      <c r="AP98">
        <v>2.9283660000000005</v>
      </c>
      <c r="AQ98">
        <v>0</v>
      </c>
      <c r="AR98">
        <v>1.121664</v>
      </c>
      <c r="AS98">
        <v>7.8586584000000004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23.711822113297945</v>
      </c>
      <c r="BB98">
        <f t="shared" si="1"/>
        <v>705.88268853556963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2.3641547169811306E-2</v>
      </c>
      <c r="K99">
        <f t="shared" si="2"/>
        <v>1.2430111708818876</v>
      </c>
      <c r="L99">
        <f t="shared" si="2"/>
        <v>1.5230390811363914</v>
      </c>
      <c r="M99">
        <f t="shared" si="2"/>
        <v>0</v>
      </c>
      <c r="N99">
        <f t="shared" si="2"/>
        <v>0.7199763717511164</v>
      </c>
      <c r="O99">
        <f t="shared" si="2"/>
        <v>1.2090188173840364</v>
      </c>
      <c r="P99">
        <f t="shared" si="2"/>
        <v>1.4832932445818938</v>
      </c>
      <c r="Q99">
        <f t="shared" si="2"/>
        <v>0.13302359319245968</v>
      </c>
      <c r="R99">
        <f t="shared" si="2"/>
        <v>0.25843262323394373</v>
      </c>
      <c r="S99">
        <f t="shared" si="2"/>
        <v>0.16075943407755583</v>
      </c>
      <c r="T99">
        <f t="shared" si="2"/>
        <v>0</v>
      </c>
      <c r="U99">
        <f t="shared" si="2"/>
        <v>5.8483674554986349</v>
      </c>
      <c r="V99">
        <f t="shared" si="2"/>
        <v>0.12648813559322045</v>
      </c>
      <c r="W99">
        <f t="shared" si="2"/>
        <v>0.21214552620320837</v>
      </c>
      <c r="X99">
        <f t="shared" si="2"/>
        <v>0.89922480462368437</v>
      </c>
      <c r="Y99">
        <f t="shared" si="2"/>
        <v>0</v>
      </c>
      <c r="Z99">
        <f t="shared" si="2"/>
        <v>6.9904902100000055E-2</v>
      </c>
      <c r="AA99">
        <f t="shared" si="2"/>
        <v>0.15450799933999998</v>
      </c>
      <c r="AB99">
        <f t="shared" si="2"/>
        <v>0.2168414560800003</v>
      </c>
      <c r="AC99">
        <f t="shared" si="2"/>
        <v>0.15612622495799991</v>
      </c>
      <c r="AD99">
        <f t="shared" si="2"/>
        <v>0.22457290619999984</v>
      </c>
      <c r="AE99">
        <f t="shared" si="2"/>
        <v>0.30338701730400003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0.1024185785</v>
      </c>
      <c r="AJ99">
        <f t="shared" si="2"/>
        <v>0</v>
      </c>
      <c r="AK99">
        <f t="shared" si="2"/>
        <v>0.30708743999999949</v>
      </c>
      <c r="AL99">
        <f t="shared" si="2"/>
        <v>0.48700353000000074</v>
      </c>
      <c r="AM99">
        <f t="shared" si="2"/>
        <v>2.97749036190476E-2</v>
      </c>
      <c r="AN99">
        <f t="shared" si="2"/>
        <v>0</v>
      </c>
      <c r="AO99">
        <f t="shared" si="2"/>
        <v>0.17617935300000009</v>
      </c>
      <c r="AP99">
        <f t="shared" si="2"/>
        <v>6.8344808700000051E-2</v>
      </c>
      <c r="AQ99">
        <f t="shared" si="2"/>
        <v>0</v>
      </c>
      <c r="AR99">
        <f t="shared" si="2"/>
        <v>0.2398958879999997</v>
      </c>
      <c r="AS99">
        <f t="shared" si="2"/>
        <v>0.18780485171999983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0.56868279472675765</v>
      </c>
      <c r="BB99">
        <f t="shared" si="1"/>
        <v>16.929249144022133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3.3603773584905663</v>
      </c>
      <c r="K3">
        <v>2.9456710545245288</v>
      </c>
      <c r="L3">
        <v>460.93221783611853</v>
      </c>
      <c r="M3">
        <v>14.106942260166253</v>
      </c>
      <c r="N3">
        <v>36.242780257285382</v>
      </c>
      <c r="O3">
        <v>0</v>
      </c>
      <c r="P3">
        <v>37.970394187406043</v>
      </c>
      <c r="Q3">
        <v>6.6907772511848345</v>
      </c>
      <c r="R3">
        <v>13.010515821550463</v>
      </c>
      <c r="S3">
        <v>8.1041278495887195</v>
      </c>
      <c r="T3">
        <v>0</v>
      </c>
      <c r="U3">
        <v>53.530240944228893</v>
      </c>
      <c r="V3">
        <v>6.3554087736789642</v>
      </c>
      <c r="W3">
        <v>10.679645641711229</v>
      </c>
      <c r="X3">
        <v>45.007670205262997</v>
      </c>
      <c r="Y3">
        <v>0</v>
      </c>
      <c r="Z3">
        <v>4.0214116799999999</v>
      </c>
      <c r="AA3">
        <v>12.931030944</v>
      </c>
      <c r="AB3">
        <v>12.121704815999999</v>
      </c>
      <c r="AC3">
        <v>8.9164694943999994</v>
      </c>
      <c r="AD3">
        <v>11.22633356</v>
      </c>
      <c r="AE3">
        <v>15.1671353808</v>
      </c>
      <c r="AF3">
        <v>2.7225000000000001</v>
      </c>
      <c r="AG3">
        <v>11.959677600000003</v>
      </c>
      <c r="AH3">
        <v>46.922145399999998</v>
      </c>
      <c r="AI3">
        <v>0.78111279999999994</v>
      </c>
      <c r="AJ3">
        <v>0</v>
      </c>
      <c r="AK3">
        <v>15.455209999999999</v>
      </c>
      <c r="AL3">
        <v>0</v>
      </c>
      <c r="AM3">
        <v>3.2310862063492061</v>
      </c>
      <c r="AN3">
        <v>0.91823999999999995</v>
      </c>
      <c r="AO3">
        <v>9.0199200000000008</v>
      </c>
      <c r="AP3">
        <v>3.9694090800000006</v>
      </c>
      <c r="AQ3">
        <v>19.098039999999997</v>
      </c>
      <c r="AR3">
        <v>13.548287999999999</v>
      </c>
      <c r="AS3">
        <v>9.8224351680000002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29.274989490719705</v>
      </c>
      <c r="BB3">
        <f>SUM(B3:AZ3)-BA3</f>
        <v>871.49393008002653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3.3603773584905663</v>
      </c>
      <c r="K4">
        <v>2.9456710545245288</v>
      </c>
      <c r="L4">
        <v>460.93221783611853</v>
      </c>
      <c r="M4">
        <v>14.106942260166253</v>
      </c>
      <c r="N4">
        <v>36.242780257285382</v>
      </c>
      <c r="O4">
        <v>0</v>
      </c>
      <c r="P4">
        <v>37.970394187406043</v>
      </c>
      <c r="Q4">
        <v>6.6907772511848345</v>
      </c>
      <c r="R4">
        <v>13.010515821550463</v>
      </c>
      <c r="S4">
        <v>8.1041278495887195</v>
      </c>
      <c r="T4">
        <v>0</v>
      </c>
      <c r="U4">
        <v>53.530240944228893</v>
      </c>
      <c r="V4">
        <v>6.3554087736789642</v>
      </c>
      <c r="W4">
        <v>10.679645641711229</v>
      </c>
      <c r="X4">
        <v>45.007670205262997</v>
      </c>
      <c r="Y4">
        <v>0</v>
      </c>
      <c r="Z4">
        <v>4.0214116799999999</v>
      </c>
      <c r="AA4">
        <v>12.931030944</v>
      </c>
      <c r="AB4">
        <v>12.121704815999999</v>
      </c>
      <c r="AC4">
        <v>8.9164694943999994</v>
      </c>
      <c r="AD4">
        <v>11.22633356</v>
      </c>
      <c r="AE4">
        <v>15.1671353808</v>
      </c>
      <c r="AF4">
        <v>2.7225000000000001</v>
      </c>
      <c r="AG4">
        <v>11.959677600000003</v>
      </c>
      <c r="AH4">
        <v>46.922145399999998</v>
      </c>
      <c r="AI4">
        <v>0.78111279999999994</v>
      </c>
      <c r="AJ4">
        <v>0</v>
      </c>
      <c r="AK4">
        <v>15.455209999999999</v>
      </c>
      <c r="AL4">
        <v>0</v>
      </c>
      <c r="AM4">
        <v>3.2310862063492061</v>
      </c>
      <c r="AN4">
        <v>0.91823999999999995</v>
      </c>
      <c r="AO4">
        <v>9.0199200000000008</v>
      </c>
      <c r="AP4">
        <v>3.9694090800000006</v>
      </c>
      <c r="AQ4">
        <v>19.098039999999997</v>
      </c>
      <c r="AR4">
        <v>13.548287999999999</v>
      </c>
      <c r="AS4">
        <v>9.8224351680000002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29.274989490719705</v>
      </c>
      <c r="BB4">
        <f t="shared" ref="BB4:BB67" si="0">SUM(B4:AZ4)-BA4</f>
        <v>871.49393008002653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3.3603773584905663</v>
      </c>
      <c r="K5">
        <v>2.9456710545245288</v>
      </c>
      <c r="L5">
        <v>460.93221783611853</v>
      </c>
      <c r="M5">
        <v>14.106942260166253</v>
      </c>
      <c r="N5">
        <v>36.242780257285382</v>
      </c>
      <c r="O5">
        <v>0</v>
      </c>
      <c r="P5">
        <v>38.202739726027396</v>
      </c>
      <c r="Q5">
        <v>6.6907772511848345</v>
      </c>
      <c r="R5">
        <v>13.010515821550463</v>
      </c>
      <c r="S5">
        <v>8.1041278495887195</v>
      </c>
      <c r="T5">
        <v>0</v>
      </c>
      <c r="U5">
        <v>53.530240944228893</v>
      </c>
      <c r="V5">
        <v>6.3554087736789642</v>
      </c>
      <c r="W5">
        <v>10.679645641711229</v>
      </c>
      <c r="X5">
        <v>45.007670205262997</v>
      </c>
      <c r="Y5">
        <v>0</v>
      </c>
      <c r="Z5">
        <v>4.0214116799999999</v>
      </c>
      <c r="AA5">
        <v>12.931030944</v>
      </c>
      <c r="AB5">
        <v>12.121704815999999</v>
      </c>
      <c r="AC5">
        <v>8.9164694943999994</v>
      </c>
      <c r="AD5">
        <v>11.22633356</v>
      </c>
      <c r="AE5">
        <v>15.1671353808</v>
      </c>
      <c r="AF5">
        <v>2.7225000000000001</v>
      </c>
      <c r="AG5">
        <v>11.959677600000003</v>
      </c>
      <c r="AH5">
        <v>46.922145399999998</v>
      </c>
      <c r="AI5">
        <v>0.78111279999999994</v>
      </c>
      <c r="AJ5">
        <v>0</v>
      </c>
      <c r="AK5">
        <v>15.455209999999999</v>
      </c>
      <c r="AL5">
        <v>0</v>
      </c>
      <c r="AM5">
        <v>3.2310862063492061</v>
      </c>
      <c r="AN5">
        <v>0.91823999999999995</v>
      </c>
      <c r="AO5">
        <v>9.0199200000000008</v>
      </c>
      <c r="AP5">
        <v>3.9694090800000006</v>
      </c>
      <c r="AQ5">
        <v>19.098039999999997</v>
      </c>
      <c r="AR5">
        <v>13.548287999999999</v>
      </c>
      <c r="AS5">
        <v>9.8224351680000002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29.282540720724896</v>
      </c>
      <c r="BB5">
        <f t="shared" si="0"/>
        <v>871.71872438864284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3.3603773584905663</v>
      </c>
      <c r="K6">
        <v>2.9456710545245288</v>
      </c>
      <c r="L6">
        <v>460.93221783611853</v>
      </c>
      <c r="M6">
        <v>14.106942260166253</v>
      </c>
      <c r="N6">
        <v>36.242780257285382</v>
      </c>
      <c r="O6">
        <v>0</v>
      </c>
      <c r="P6">
        <v>38.202739726027396</v>
      </c>
      <c r="Q6">
        <v>6.6907772511848345</v>
      </c>
      <c r="R6">
        <v>13.010515821550463</v>
      </c>
      <c r="S6">
        <v>8.1041278495887195</v>
      </c>
      <c r="T6">
        <v>0</v>
      </c>
      <c r="U6">
        <v>53.530240944228893</v>
      </c>
      <c r="V6">
        <v>6.3554087736789642</v>
      </c>
      <c r="W6">
        <v>10.679645641711229</v>
      </c>
      <c r="X6">
        <v>45.007670205262997</v>
      </c>
      <c r="Y6">
        <v>0</v>
      </c>
      <c r="Z6">
        <v>4.0214116799999999</v>
      </c>
      <c r="AA6">
        <v>12.931030944</v>
      </c>
      <c r="AB6">
        <v>12.121704815999999</v>
      </c>
      <c r="AC6">
        <v>8.9164694943999994</v>
      </c>
      <c r="AD6">
        <v>11.22633356</v>
      </c>
      <c r="AE6">
        <v>15.1671353808</v>
      </c>
      <c r="AF6">
        <v>2.7225000000000001</v>
      </c>
      <c r="AG6">
        <v>11.959677600000003</v>
      </c>
      <c r="AH6">
        <v>46.922145399999998</v>
      </c>
      <c r="AI6">
        <v>0.78111279999999994</v>
      </c>
      <c r="AJ6">
        <v>0</v>
      </c>
      <c r="AK6">
        <v>15.455209999999999</v>
      </c>
      <c r="AL6">
        <v>0</v>
      </c>
      <c r="AM6">
        <v>3.2310862063492061</v>
      </c>
      <c r="AN6">
        <v>0.91823999999999995</v>
      </c>
      <c r="AO6">
        <v>9.0199200000000008</v>
      </c>
      <c r="AP6">
        <v>3.9694090800000006</v>
      </c>
      <c r="AQ6">
        <v>14.323529999999996</v>
      </c>
      <c r="AR6">
        <v>13.548287999999999</v>
      </c>
      <c r="AS6">
        <v>9.8224351680000002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29.127369299137591</v>
      </c>
      <c r="BB6">
        <f t="shared" si="0"/>
        <v>867.09938581023016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3.3603773584905663</v>
      </c>
      <c r="K7">
        <v>2.9456710545245288</v>
      </c>
      <c r="L7">
        <v>460.93221783611853</v>
      </c>
      <c r="M7">
        <v>14.106942260166253</v>
      </c>
      <c r="N7">
        <v>36.242780257285382</v>
      </c>
      <c r="O7">
        <v>0</v>
      </c>
      <c r="P7">
        <v>38.303819731832476</v>
      </c>
      <c r="Q7">
        <v>6.6907772511848345</v>
      </c>
      <c r="R7">
        <v>13.010515821550463</v>
      </c>
      <c r="S7">
        <v>8.1041278495887195</v>
      </c>
      <c r="T7">
        <v>0</v>
      </c>
      <c r="U7">
        <v>53.530240944228893</v>
      </c>
      <c r="V7">
        <v>6.3554087736789642</v>
      </c>
      <c r="W7">
        <v>10.679645641711229</v>
      </c>
      <c r="X7">
        <v>45.007670205262997</v>
      </c>
      <c r="Y7">
        <v>0</v>
      </c>
      <c r="Z7">
        <v>4.0214116799999999</v>
      </c>
      <c r="AA7">
        <v>12.931030944</v>
      </c>
      <c r="AB7">
        <v>12.121704815999999</v>
      </c>
      <c r="AC7">
        <v>8.9164694943999994</v>
      </c>
      <c r="AD7">
        <v>11.22633356</v>
      </c>
      <c r="AE7">
        <v>15.1671353808</v>
      </c>
      <c r="AF7">
        <v>2.7225000000000001</v>
      </c>
      <c r="AG7">
        <v>11.959677600000003</v>
      </c>
      <c r="AH7">
        <v>46.922145399999998</v>
      </c>
      <c r="AI7">
        <v>0.78111279999999994</v>
      </c>
      <c r="AJ7">
        <v>0</v>
      </c>
      <c r="AK7">
        <v>15.455209999999999</v>
      </c>
      <c r="AL7">
        <v>0</v>
      </c>
      <c r="AM7">
        <v>3.2310862063492061</v>
      </c>
      <c r="AN7">
        <v>0.91823999999999995</v>
      </c>
      <c r="AO7">
        <v>9.0199200000000008</v>
      </c>
      <c r="AP7">
        <v>3.9694090800000006</v>
      </c>
      <c r="AQ7">
        <v>14.323529999999996</v>
      </c>
      <c r="AR7">
        <v>16.088591999999998</v>
      </c>
      <c r="AS7">
        <v>9.8224351680000002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29.213214432694905</v>
      </c>
      <c r="BB7">
        <f t="shared" si="0"/>
        <v>869.65492468247783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3.3603773584905663</v>
      </c>
      <c r="K8">
        <v>2.9456710545245288</v>
      </c>
      <c r="L8">
        <v>460.93221783611853</v>
      </c>
      <c r="M8">
        <v>14.106942260166253</v>
      </c>
      <c r="N8">
        <v>36.242780257285382</v>
      </c>
      <c r="O8">
        <v>0</v>
      </c>
      <c r="P8">
        <v>38.303819731832476</v>
      </c>
      <c r="Q8">
        <v>6.6907772511848345</v>
      </c>
      <c r="R8">
        <v>13.010515821550463</v>
      </c>
      <c r="S8">
        <v>8.1041278495887195</v>
      </c>
      <c r="T8">
        <v>0</v>
      </c>
      <c r="U8">
        <v>53.530240944228893</v>
      </c>
      <c r="V8">
        <v>6.3554087736789642</v>
      </c>
      <c r="W8">
        <v>10.679645641711229</v>
      </c>
      <c r="X8">
        <v>45.007670205262997</v>
      </c>
      <c r="Y8">
        <v>0</v>
      </c>
      <c r="Z8">
        <v>4.0214116799999999</v>
      </c>
      <c r="AA8">
        <v>12.931030944</v>
      </c>
      <c r="AB8">
        <v>12.121704815999999</v>
      </c>
      <c r="AC8">
        <v>8.9164694943999994</v>
      </c>
      <c r="AD8">
        <v>11.22633356</v>
      </c>
      <c r="AE8">
        <v>15.1671353808</v>
      </c>
      <c r="AF8">
        <v>2.7225000000000001</v>
      </c>
      <c r="AG8">
        <v>11.959677600000003</v>
      </c>
      <c r="AH8">
        <v>46.922145399999998</v>
      </c>
      <c r="AI8">
        <v>0.78111279999999994</v>
      </c>
      <c r="AJ8">
        <v>0</v>
      </c>
      <c r="AK8">
        <v>15.455209999999999</v>
      </c>
      <c r="AL8">
        <v>0</v>
      </c>
      <c r="AM8">
        <v>3.2310862063492061</v>
      </c>
      <c r="AN8">
        <v>0.91823999999999995</v>
      </c>
      <c r="AO8">
        <v>9.0199200000000008</v>
      </c>
      <c r="AP8">
        <v>3.9694090800000006</v>
      </c>
      <c r="AQ8">
        <v>14.323529999999996</v>
      </c>
      <c r="AR8">
        <v>16.088591999999998</v>
      </c>
      <c r="AS8">
        <v>9.8224351680000002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29.213214432694905</v>
      </c>
      <c r="BB8">
        <f t="shared" si="0"/>
        <v>869.65492468247783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3.3603773584905663</v>
      </c>
      <c r="K9">
        <v>2.9456710545245288</v>
      </c>
      <c r="L9">
        <v>460.93221783611853</v>
      </c>
      <c r="M9">
        <v>14.106942260166253</v>
      </c>
      <c r="N9">
        <v>36.242780257285382</v>
      </c>
      <c r="O9">
        <v>0</v>
      </c>
      <c r="P9">
        <v>38.303819731832476</v>
      </c>
      <c r="Q9">
        <v>6.6907772511848345</v>
      </c>
      <c r="R9">
        <v>13.010515821550463</v>
      </c>
      <c r="S9">
        <v>8.1041278495887195</v>
      </c>
      <c r="T9">
        <v>0</v>
      </c>
      <c r="U9">
        <v>53.530240944228893</v>
      </c>
      <c r="V9">
        <v>6.3554087736789642</v>
      </c>
      <c r="W9">
        <v>10.679645641711229</v>
      </c>
      <c r="X9">
        <v>45.007670205262997</v>
      </c>
      <c r="Y9">
        <v>0</v>
      </c>
      <c r="Z9">
        <v>4.0214116799999999</v>
      </c>
      <c r="AA9">
        <v>12.931030944</v>
      </c>
      <c r="AB9">
        <v>12.121704815999999</v>
      </c>
      <c r="AC9">
        <v>8.9164694943999994</v>
      </c>
      <c r="AD9">
        <v>11.22633356</v>
      </c>
      <c r="AE9">
        <v>15.1671353808</v>
      </c>
      <c r="AF9">
        <v>2.7225000000000001</v>
      </c>
      <c r="AG9">
        <v>11.959677600000003</v>
      </c>
      <c r="AH9">
        <v>46.922145399999998</v>
      </c>
      <c r="AI9">
        <v>0.78111279999999994</v>
      </c>
      <c r="AJ9">
        <v>0</v>
      </c>
      <c r="AK9">
        <v>15.455209999999999</v>
      </c>
      <c r="AL9">
        <v>0</v>
      </c>
      <c r="AM9">
        <v>3.2310862063492061</v>
      </c>
      <c r="AN9">
        <v>0.91823999999999995</v>
      </c>
      <c r="AO9">
        <v>9.0199200000000008</v>
      </c>
      <c r="AP9">
        <v>3.9694090800000006</v>
      </c>
      <c r="AQ9">
        <v>14.226879999999998</v>
      </c>
      <c r="AR9">
        <v>16.088591999999998</v>
      </c>
      <c r="AS9">
        <v>9.8224351680000002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29.210073154282206</v>
      </c>
      <c r="BB9">
        <f t="shared" si="0"/>
        <v>869.5614159608906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3.3603773584905663</v>
      </c>
      <c r="K10">
        <v>2.9456710545245288</v>
      </c>
      <c r="L10">
        <v>460.93221783611853</v>
      </c>
      <c r="M10">
        <v>14.106942260166253</v>
      </c>
      <c r="N10">
        <v>36.242780257285382</v>
      </c>
      <c r="O10">
        <v>0</v>
      </c>
      <c r="P10">
        <v>38.303819731832476</v>
      </c>
      <c r="Q10">
        <v>6.6907772511848345</v>
      </c>
      <c r="R10">
        <v>13.010515821550463</v>
      </c>
      <c r="S10">
        <v>8.1041278495887195</v>
      </c>
      <c r="T10">
        <v>0</v>
      </c>
      <c r="U10">
        <v>53.530240944228893</v>
      </c>
      <c r="V10">
        <v>6.3554087736789642</v>
      </c>
      <c r="W10">
        <v>10.679645641711229</v>
      </c>
      <c r="X10">
        <v>45.007670205262997</v>
      </c>
      <c r="Y10">
        <v>0</v>
      </c>
      <c r="Z10">
        <v>4.0214116799999999</v>
      </c>
      <c r="AA10">
        <v>12.931030944</v>
      </c>
      <c r="AB10">
        <v>12.121704815999999</v>
      </c>
      <c r="AC10">
        <v>8.9164694943999994</v>
      </c>
      <c r="AD10">
        <v>11.22633356</v>
      </c>
      <c r="AE10">
        <v>15.1671353808</v>
      </c>
      <c r="AF10">
        <v>2.7225000000000001</v>
      </c>
      <c r="AG10">
        <v>11.959677600000003</v>
      </c>
      <c r="AH10">
        <v>46.922145399999998</v>
      </c>
      <c r="AI10">
        <v>0.78111279999999994</v>
      </c>
      <c r="AJ10">
        <v>0</v>
      </c>
      <c r="AK10">
        <v>15.455209999999999</v>
      </c>
      <c r="AL10">
        <v>0</v>
      </c>
      <c r="AM10">
        <v>3.0674869047619047</v>
      </c>
      <c r="AN10">
        <v>0.91823999999999995</v>
      </c>
      <c r="AO10">
        <v>9.0199200000000008</v>
      </c>
      <c r="AP10">
        <v>3.9694090800000006</v>
      </c>
      <c r="AQ10">
        <v>13.627649999999999</v>
      </c>
      <c r="AR10">
        <v>16.088591999999998</v>
      </c>
      <c r="AS10">
        <v>9.8224351680000002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29.185281355393322</v>
      </c>
      <c r="BB10">
        <f t="shared" si="0"/>
        <v>868.82337845819222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3.3603773584905663</v>
      </c>
      <c r="K11">
        <v>2.9456710545245288</v>
      </c>
      <c r="L11">
        <v>460.93221783611853</v>
      </c>
      <c r="M11">
        <v>14.106942260166253</v>
      </c>
      <c r="N11">
        <v>36.242780257285382</v>
      </c>
      <c r="O11">
        <v>0</v>
      </c>
      <c r="P11">
        <v>38.303819731832476</v>
      </c>
      <c r="Q11">
        <v>6.6907772511848345</v>
      </c>
      <c r="R11">
        <v>13.010515821550463</v>
      </c>
      <c r="S11">
        <v>8.1041278495887195</v>
      </c>
      <c r="T11">
        <v>0</v>
      </c>
      <c r="U11">
        <v>53.530240944228893</v>
      </c>
      <c r="V11">
        <v>6.3554087736789642</v>
      </c>
      <c r="W11">
        <v>10.679645641711229</v>
      </c>
      <c r="X11">
        <v>45.007670205262997</v>
      </c>
      <c r="Y11">
        <v>0</v>
      </c>
      <c r="Z11">
        <v>4.0214116799999999</v>
      </c>
      <c r="AA11">
        <v>12.931030944</v>
      </c>
      <c r="AB11">
        <v>12.121704815999999</v>
      </c>
      <c r="AC11">
        <v>8.9164694943999994</v>
      </c>
      <c r="AD11">
        <v>11.22633356</v>
      </c>
      <c r="AE11">
        <v>15.1671353808</v>
      </c>
      <c r="AF11">
        <v>2.7225000000000001</v>
      </c>
      <c r="AG11">
        <v>11.959677600000003</v>
      </c>
      <c r="AH11">
        <v>46.922145399999998</v>
      </c>
      <c r="AI11">
        <v>4.2961203999999995</v>
      </c>
      <c r="AJ11">
        <v>0</v>
      </c>
      <c r="AK11">
        <v>15.455209999999999</v>
      </c>
      <c r="AL11">
        <v>0</v>
      </c>
      <c r="AM11">
        <v>2.8629877777777768</v>
      </c>
      <c r="AN11">
        <v>0.91823999999999995</v>
      </c>
      <c r="AO11">
        <v>9.0199200000000008</v>
      </c>
      <c r="AP11">
        <v>3.9694090800000006</v>
      </c>
      <c r="AQ11">
        <v>13.627649999999999</v>
      </c>
      <c r="AR11">
        <v>8.1289727999999979</v>
      </c>
      <c r="AS11">
        <v>9.8224351680000002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29.034185486872683</v>
      </c>
      <c r="BB11">
        <f t="shared" si="0"/>
        <v>864.32536359972869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3.3603773584905663</v>
      </c>
      <c r="K12">
        <v>2.9456710545245288</v>
      </c>
      <c r="L12">
        <v>460.93221783611853</v>
      </c>
      <c r="M12">
        <v>14.106942260166253</v>
      </c>
      <c r="N12">
        <v>36.242780257285382</v>
      </c>
      <c r="O12">
        <v>0</v>
      </c>
      <c r="P12">
        <v>38.303819731832476</v>
      </c>
      <c r="Q12">
        <v>6.6907772511848345</v>
      </c>
      <c r="R12">
        <v>13.010515821550463</v>
      </c>
      <c r="S12">
        <v>8.1041278495887195</v>
      </c>
      <c r="T12">
        <v>0</v>
      </c>
      <c r="U12">
        <v>53.530240944228893</v>
      </c>
      <c r="V12">
        <v>6.3554087736789642</v>
      </c>
      <c r="W12">
        <v>10.679645641711229</v>
      </c>
      <c r="X12">
        <v>45.007670205262997</v>
      </c>
      <c r="Y12">
        <v>0</v>
      </c>
      <c r="Z12">
        <v>4.0214116799999999</v>
      </c>
      <c r="AA12">
        <v>12.931030944</v>
      </c>
      <c r="AB12">
        <v>12.121704815999999</v>
      </c>
      <c r="AC12">
        <v>8.9164694943999994</v>
      </c>
      <c r="AD12">
        <v>11.22633356</v>
      </c>
      <c r="AE12">
        <v>15.1671353808</v>
      </c>
      <c r="AF12">
        <v>2.7225000000000001</v>
      </c>
      <c r="AG12">
        <v>11.959677600000003</v>
      </c>
      <c r="AH12">
        <v>46.922145399999998</v>
      </c>
      <c r="AI12">
        <v>4.2961203999999995</v>
      </c>
      <c r="AJ12">
        <v>0</v>
      </c>
      <c r="AK12">
        <v>15.455209999999999</v>
      </c>
      <c r="AL12">
        <v>0</v>
      </c>
      <c r="AM12">
        <v>2.8629877777777768</v>
      </c>
      <c r="AN12">
        <v>0.91823999999999995</v>
      </c>
      <c r="AO12">
        <v>9.0199200000000008</v>
      </c>
      <c r="AP12">
        <v>3.9694090800000006</v>
      </c>
      <c r="AQ12">
        <v>13.627649999999999</v>
      </c>
      <c r="AR12">
        <v>1.3548287999999999</v>
      </c>
      <c r="AS12">
        <v>9.8224351680000002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28.814025806872685</v>
      </c>
      <c r="BB12">
        <f t="shared" si="0"/>
        <v>857.77137927972865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3.3603773584905663</v>
      </c>
      <c r="K13">
        <v>2.9456710545245288</v>
      </c>
      <c r="L13">
        <v>460.93221783611853</v>
      </c>
      <c r="M13">
        <v>14.106942260166253</v>
      </c>
      <c r="N13">
        <v>36.242780257285382</v>
      </c>
      <c r="O13">
        <v>0</v>
      </c>
      <c r="P13">
        <v>38.303819731832476</v>
      </c>
      <c r="Q13">
        <v>6.6907772511848345</v>
      </c>
      <c r="R13">
        <v>13.010515821550463</v>
      </c>
      <c r="S13">
        <v>8.1041278495887195</v>
      </c>
      <c r="T13">
        <v>0</v>
      </c>
      <c r="U13">
        <v>53.530240944228893</v>
      </c>
      <c r="V13">
        <v>6.3554087736789642</v>
      </c>
      <c r="W13">
        <v>10.679645641711229</v>
      </c>
      <c r="X13">
        <v>45.007670205262997</v>
      </c>
      <c r="Y13">
        <v>0</v>
      </c>
      <c r="Z13">
        <v>2.01070584</v>
      </c>
      <c r="AA13">
        <v>12.931030944</v>
      </c>
      <c r="AB13">
        <v>12.121704815999999</v>
      </c>
      <c r="AC13">
        <v>8.9164694943999994</v>
      </c>
      <c r="AD13">
        <v>11.22633356</v>
      </c>
      <c r="AE13">
        <v>15.1671353808</v>
      </c>
      <c r="AF13">
        <v>2.7225000000000001</v>
      </c>
      <c r="AG13">
        <v>11.959677600000003</v>
      </c>
      <c r="AH13">
        <v>46.922145399999998</v>
      </c>
      <c r="AI13">
        <v>4.2961203999999995</v>
      </c>
      <c r="AJ13">
        <v>0</v>
      </c>
      <c r="AK13">
        <v>15.455209999999999</v>
      </c>
      <c r="AL13">
        <v>0</v>
      </c>
      <c r="AM13">
        <v>1.6196330857142853</v>
      </c>
      <c r="AN13">
        <v>0.91823999999999995</v>
      </c>
      <c r="AO13">
        <v>9.0199200000000008</v>
      </c>
      <c r="AP13">
        <v>3.9694090800000006</v>
      </c>
      <c r="AQ13">
        <v>13.627649999999999</v>
      </c>
      <c r="AR13">
        <v>1.3548287999999999</v>
      </c>
      <c r="AS13">
        <v>9.8224351680000002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28.708268502085382</v>
      </c>
      <c r="BB13">
        <f t="shared" si="0"/>
        <v>854.62307605245257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3.3603773584905663</v>
      </c>
      <c r="K14">
        <v>2.9456710545245288</v>
      </c>
      <c r="L14">
        <v>460.93221783611853</v>
      </c>
      <c r="M14">
        <v>14.106942260166253</v>
      </c>
      <c r="N14">
        <v>36.242780257285382</v>
      </c>
      <c r="O14">
        <v>0</v>
      </c>
      <c r="P14">
        <v>38.303819731832476</v>
      </c>
      <c r="Q14">
        <v>6.6907772511848345</v>
      </c>
      <c r="R14">
        <v>13.010515821550463</v>
      </c>
      <c r="S14">
        <v>8.1041278495887195</v>
      </c>
      <c r="T14">
        <v>0</v>
      </c>
      <c r="U14">
        <v>53.530240944228893</v>
      </c>
      <c r="V14">
        <v>6.3554087736789642</v>
      </c>
      <c r="W14">
        <v>10.679645641711229</v>
      </c>
      <c r="X14">
        <v>45.007670205262997</v>
      </c>
      <c r="Y14">
        <v>0</v>
      </c>
      <c r="Z14">
        <v>2.01070584</v>
      </c>
      <c r="AA14">
        <v>12.931030944</v>
      </c>
      <c r="AB14">
        <v>12.121704815999999</v>
      </c>
      <c r="AC14">
        <v>8.9164694943999994</v>
      </c>
      <c r="AD14">
        <v>11.22633356</v>
      </c>
      <c r="AE14">
        <v>15.1671353808</v>
      </c>
      <c r="AF14">
        <v>2.7225000000000001</v>
      </c>
      <c r="AG14">
        <v>11.959677600000003</v>
      </c>
      <c r="AH14">
        <v>46.922145399999998</v>
      </c>
      <c r="AI14">
        <v>4.2961203999999995</v>
      </c>
      <c r="AJ14">
        <v>0</v>
      </c>
      <c r="AK14">
        <v>15.455209999999999</v>
      </c>
      <c r="AL14">
        <v>0</v>
      </c>
      <c r="AM14">
        <v>1.6196330857142853</v>
      </c>
      <c r="AN14">
        <v>0.91823999999999995</v>
      </c>
      <c r="AO14">
        <v>9.0199200000000008</v>
      </c>
      <c r="AP14">
        <v>3.9694090800000006</v>
      </c>
      <c r="AQ14">
        <v>9.0850999999999971</v>
      </c>
      <c r="AR14">
        <v>1.3548287999999999</v>
      </c>
      <c r="AS14">
        <v>9.8224351680000002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28.560635473672679</v>
      </c>
      <c r="BB14">
        <f t="shared" si="0"/>
        <v>850.22815908086523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3.3603773584905663</v>
      </c>
      <c r="K15">
        <v>2.9456710545245288</v>
      </c>
      <c r="L15">
        <v>460.93221783611853</v>
      </c>
      <c r="M15">
        <v>14.106942260166253</v>
      </c>
      <c r="N15">
        <v>36.242780257285382</v>
      </c>
      <c r="O15">
        <v>0</v>
      </c>
      <c r="P15">
        <v>38.303819731832476</v>
      </c>
      <c r="Q15">
        <v>6.6907772511848345</v>
      </c>
      <c r="R15">
        <v>13.010515821550463</v>
      </c>
      <c r="S15">
        <v>8.1041278495887195</v>
      </c>
      <c r="T15">
        <v>0</v>
      </c>
      <c r="U15">
        <v>53.530240944228893</v>
      </c>
      <c r="V15">
        <v>6.3554087736789642</v>
      </c>
      <c r="W15">
        <v>10.679645641711229</v>
      </c>
      <c r="X15">
        <v>45.007670205262997</v>
      </c>
      <c r="Y15">
        <v>0</v>
      </c>
      <c r="Z15">
        <v>2.01070584</v>
      </c>
      <c r="AA15">
        <v>12.931030944</v>
      </c>
      <c r="AB15">
        <v>12.121704815999999</v>
      </c>
      <c r="AC15">
        <v>8.9164694943999994</v>
      </c>
      <c r="AD15">
        <v>11.22633356</v>
      </c>
      <c r="AE15">
        <v>15.1671353808</v>
      </c>
      <c r="AF15">
        <v>2.7225000000000001</v>
      </c>
      <c r="AG15">
        <v>11.959677600000003</v>
      </c>
      <c r="AH15">
        <v>46.922145399999998</v>
      </c>
      <c r="AI15">
        <v>4.2961203999999995</v>
      </c>
      <c r="AJ15">
        <v>0</v>
      </c>
      <c r="AK15">
        <v>15.455209999999999</v>
      </c>
      <c r="AL15">
        <v>0</v>
      </c>
      <c r="AM15">
        <v>1.6196330857142853</v>
      </c>
      <c r="AN15">
        <v>0.91823999999999995</v>
      </c>
      <c r="AO15">
        <v>9.0199200000000008</v>
      </c>
      <c r="AP15">
        <v>3.5370972000000003</v>
      </c>
      <c r="AQ15">
        <v>9.0850999999999971</v>
      </c>
      <c r="AR15">
        <v>1.3548287999999999</v>
      </c>
      <c r="AS15">
        <v>8.2541472000000002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28.495615963272677</v>
      </c>
      <c r="BB15">
        <f t="shared" si="0"/>
        <v>848.29257874326527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3.3603773584905663</v>
      </c>
      <c r="K16">
        <v>2.9456710545245288</v>
      </c>
      <c r="L16">
        <v>460.93221783611853</v>
      </c>
      <c r="M16">
        <v>14.106942260166253</v>
      </c>
      <c r="N16">
        <v>36.242780257285382</v>
      </c>
      <c r="O16">
        <v>0</v>
      </c>
      <c r="P16">
        <v>38.303819731832476</v>
      </c>
      <c r="Q16">
        <v>6.6907772511848345</v>
      </c>
      <c r="R16">
        <v>13.010515821550463</v>
      </c>
      <c r="S16">
        <v>8.1041278495887195</v>
      </c>
      <c r="T16">
        <v>0</v>
      </c>
      <c r="U16">
        <v>53.530240944228893</v>
      </c>
      <c r="V16">
        <v>6.3554087736789642</v>
      </c>
      <c r="W16">
        <v>10.679645641711229</v>
      </c>
      <c r="X16">
        <v>45.007670205262997</v>
      </c>
      <c r="Y16">
        <v>0</v>
      </c>
      <c r="Z16">
        <v>2.01070584</v>
      </c>
      <c r="AA16">
        <v>12.931030944</v>
      </c>
      <c r="AB16">
        <v>12.121704815999999</v>
      </c>
      <c r="AC16">
        <v>8.9164694943999994</v>
      </c>
      <c r="AD16">
        <v>11.22633356</v>
      </c>
      <c r="AE16">
        <v>15.1671353808</v>
      </c>
      <c r="AF16">
        <v>2.7225000000000001</v>
      </c>
      <c r="AG16">
        <v>11.959677600000003</v>
      </c>
      <c r="AH16">
        <v>46.922145399999998</v>
      </c>
      <c r="AI16">
        <v>4.2961203999999995</v>
      </c>
      <c r="AJ16">
        <v>0</v>
      </c>
      <c r="AK16">
        <v>15.455209999999999</v>
      </c>
      <c r="AL16">
        <v>0</v>
      </c>
      <c r="AM16">
        <v>1.6196330857142853</v>
      </c>
      <c r="AN16">
        <v>0.91823999999999995</v>
      </c>
      <c r="AO16">
        <v>9.0199200000000008</v>
      </c>
      <c r="AP16">
        <v>3.5370972000000003</v>
      </c>
      <c r="AQ16">
        <v>9.0850999999999971</v>
      </c>
      <c r="AR16">
        <v>8.1289727999999979</v>
      </c>
      <c r="AS16">
        <v>8.2541472000000002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28.715775643272679</v>
      </c>
      <c r="BB16">
        <f t="shared" si="0"/>
        <v>854.84656306326542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3.3603773584905663</v>
      </c>
      <c r="K17">
        <v>2.9456710545245288</v>
      </c>
      <c r="L17">
        <v>460.93221783611853</v>
      </c>
      <c r="M17">
        <v>14.106942260166253</v>
      </c>
      <c r="N17">
        <v>36.242780257285382</v>
      </c>
      <c r="O17">
        <v>0</v>
      </c>
      <c r="P17">
        <v>38.303819731832476</v>
      </c>
      <c r="Q17">
        <v>6.6907772511848345</v>
      </c>
      <c r="R17">
        <v>13.010515821550463</v>
      </c>
      <c r="S17">
        <v>8.1041278495887195</v>
      </c>
      <c r="T17">
        <v>0</v>
      </c>
      <c r="U17">
        <v>53.530240944228893</v>
      </c>
      <c r="V17">
        <v>6.3554087736789642</v>
      </c>
      <c r="W17">
        <v>10.679645641711229</v>
      </c>
      <c r="X17">
        <v>45.007670205262997</v>
      </c>
      <c r="Y17">
        <v>0</v>
      </c>
      <c r="Z17">
        <v>4.0214116799999999</v>
      </c>
      <c r="AA17">
        <v>8.6206872959999998</v>
      </c>
      <c r="AB17">
        <v>12.121704815999999</v>
      </c>
      <c r="AC17">
        <v>8.9164694943999994</v>
      </c>
      <c r="AD17">
        <v>11.22633356</v>
      </c>
      <c r="AE17">
        <v>15.1671353808</v>
      </c>
      <c r="AF17">
        <v>2.7225000000000001</v>
      </c>
      <c r="AG17">
        <v>11.959677600000003</v>
      </c>
      <c r="AH17">
        <v>46.922145399999998</v>
      </c>
      <c r="AI17">
        <v>4.2961203999999995</v>
      </c>
      <c r="AJ17">
        <v>0</v>
      </c>
      <c r="AK17">
        <v>15.455209999999999</v>
      </c>
      <c r="AL17">
        <v>0</v>
      </c>
      <c r="AM17">
        <v>1.6196330857142853</v>
      </c>
      <c r="AN17">
        <v>0.91823999999999995</v>
      </c>
      <c r="AO17">
        <v>9.0199200000000008</v>
      </c>
      <c r="AP17">
        <v>3.5370972000000003</v>
      </c>
      <c r="AQ17">
        <v>0</v>
      </c>
      <c r="AR17">
        <v>13.548287999999999</v>
      </c>
      <c r="AS17">
        <v>8.2541472000000002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28.521899316472684</v>
      </c>
      <c r="BB17">
        <f t="shared" si="0"/>
        <v>849.0750167820654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3.3603773584905663</v>
      </c>
      <c r="K18">
        <v>2.9456710545245288</v>
      </c>
      <c r="L18">
        <v>460.93221783611853</v>
      </c>
      <c r="M18">
        <v>14.106942260166253</v>
      </c>
      <c r="N18">
        <v>36.242780257285382</v>
      </c>
      <c r="O18">
        <v>0</v>
      </c>
      <c r="P18">
        <v>38.303819731832476</v>
      </c>
      <c r="Q18">
        <v>6.6907772511848345</v>
      </c>
      <c r="R18">
        <v>13.010515821550463</v>
      </c>
      <c r="S18">
        <v>8.1041278495887195</v>
      </c>
      <c r="T18">
        <v>0</v>
      </c>
      <c r="U18">
        <v>53.530240944228893</v>
      </c>
      <c r="V18">
        <v>6.3554087736789642</v>
      </c>
      <c r="W18">
        <v>10.679645641711229</v>
      </c>
      <c r="X18">
        <v>45.007670205262997</v>
      </c>
      <c r="Y18">
        <v>0</v>
      </c>
      <c r="Z18">
        <v>4.0214116799999999</v>
      </c>
      <c r="AA18">
        <v>8.6206872959999998</v>
      </c>
      <c r="AB18">
        <v>12.121704815999999</v>
      </c>
      <c r="AC18">
        <v>8.9164694943999994</v>
      </c>
      <c r="AD18">
        <v>11.22633356</v>
      </c>
      <c r="AE18">
        <v>15.1671353808</v>
      </c>
      <c r="AF18">
        <v>2.7225000000000001</v>
      </c>
      <c r="AG18">
        <v>11.959677600000003</v>
      </c>
      <c r="AH18">
        <v>46.922145399999998</v>
      </c>
      <c r="AI18">
        <v>4.2961203999999995</v>
      </c>
      <c r="AJ18">
        <v>0</v>
      </c>
      <c r="AK18">
        <v>15.455209999999999</v>
      </c>
      <c r="AL18">
        <v>0</v>
      </c>
      <c r="AM18">
        <v>1.6196330857142853</v>
      </c>
      <c r="AN18">
        <v>0.91823999999999995</v>
      </c>
      <c r="AO18">
        <v>9.0199200000000008</v>
      </c>
      <c r="AP18">
        <v>3.5370972000000003</v>
      </c>
      <c r="AQ18">
        <v>0</v>
      </c>
      <c r="AR18">
        <v>13.548287999999999</v>
      </c>
      <c r="AS18">
        <v>9.4922692799999986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28.562138284072681</v>
      </c>
      <c r="BB18">
        <f t="shared" si="0"/>
        <v>850.27289989446524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3.3603773584905663</v>
      </c>
      <c r="K19">
        <v>2.9456710545245288</v>
      </c>
      <c r="L19">
        <v>460.93221783611853</v>
      </c>
      <c r="M19">
        <v>14.106942260166253</v>
      </c>
      <c r="N19">
        <v>36.242780257285382</v>
      </c>
      <c r="O19">
        <v>0</v>
      </c>
      <c r="P19">
        <v>38.303819731832476</v>
      </c>
      <c r="Q19">
        <v>6.6907772511848345</v>
      </c>
      <c r="R19">
        <v>13.010515821550463</v>
      </c>
      <c r="S19">
        <v>8.1041278495887195</v>
      </c>
      <c r="T19">
        <v>0</v>
      </c>
      <c r="U19">
        <v>53.530240944228893</v>
      </c>
      <c r="V19">
        <v>6.3554087736789642</v>
      </c>
      <c r="W19">
        <v>10.679645641711229</v>
      </c>
      <c r="X19">
        <v>45.007670205262997</v>
      </c>
      <c r="Y19">
        <v>0</v>
      </c>
      <c r="Z19">
        <v>4.0214116799999999</v>
      </c>
      <c r="AA19">
        <v>8.6206872959999998</v>
      </c>
      <c r="AB19">
        <v>12.121704815999999</v>
      </c>
      <c r="AC19">
        <v>8.9164694943999994</v>
      </c>
      <c r="AD19">
        <v>11.22633356</v>
      </c>
      <c r="AE19">
        <v>15.1671353808</v>
      </c>
      <c r="AF19">
        <v>2.7225000000000001</v>
      </c>
      <c r="AG19">
        <v>11.959677600000003</v>
      </c>
      <c r="AH19">
        <v>46.922145399999998</v>
      </c>
      <c r="AI19">
        <v>4.2961203999999995</v>
      </c>
      <c r="AJ19">
        <v>0</v>
      </c>
      <c r="AK19">
        <v>15.455209999999999</v>
      </c>
      <c r="AL19">
        <v>0</v>
      </c>
      <c r="AM19">
        <v>1.6196330857142853</v>
      </c>
      <c r="AN19">
        <v>0.91823999999999995</v>
      </c>
      <c r="AO19">
        <v>9.0199200000000008</v>
      </c>
      <c r="AP19">
        <v>3.5370972000000003</v>
      </c>
      <c r="AQ19">
        <v>0</v>
      </c>
      <c r="AR19">
        <v>13.548287999999999</v>
      </c>
      <c r="AS19">
        <v>9.4922692799999986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28.562138284072681</v>
      </c>
      <c r="BB19">
        <f t="shared" si="0"/>
        <v>850.27289989446524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3.3603773584905663</v>
      </c>
      <c r="K20">
        <v>2.9456710545245288</v>
      </c>
      <c r="L20">
        <v>460.93221783611853</v>
      </c>
      <c r="M20">
        <v>14.106942260166253</v>
      </c>
      <c r="N20">
        <v>36.242780257285382</v>
      </c>
      <c r="O20">
        <v>0</v>
      </c>
      <c r="P20">
        <v>38.303819731832476</v>
      </c>
      <c r="Q20">
        <v>6.6907772511848345</v>
      </c>
      <c r="R20">
        <v>13.010515821550463</v>
      </c>
      <c r="S20">
        <v>8.1041278495887195</v>
      </c>
      <c r="T20">
        <v>0</v>
      </c>
      <c r="U20">
        <v>53.530240944228893</v>
      </c>
      <c r="V20">
        <v>6.3554087736789642</v>
      </c>
      <c r="W20">
        <v>10.679645641711229</v>
      </c>
      <c r="X20">
        <v>45.007670205262997</v>
      </c>
      <c r="Y20">
        <v>0</v>
      </c>
      <c r="Z20">
        <v>4.0214116799999999</v>
      </c>
      <c r="AA20">
        <v>8.6206872959999998</v>
      </c>
      <c r="AB20">
        <v>12.121704815999999</v>
      </c>
      <c r="AC20">
        <v>8.9164694943999994</v>
      </c>
      <c r="AD20">
        <v>11.22633356</v>
      </c>
      <c r="AE20">
        <v>15.1671353808</v>
      </c>
      <c r="AF20">
        <v>2.7225000000000001</v>
      </c>
      <c r="AG20">
        <v>11.959677600000003</v>
      </c>
      <c r="AH20">
        <v>46.922145399999998</v>
      </c>
      <c r="AI20">
        <v>4.2961203999999995</v>
      </c>
      <c r="AJ20">
        <v>0</v>
      </c>
      <c r="AK20">
        <v>15.455209999999999</v>
      </c>
      <c r="AL20">
        <v>0</v>
      </c>
      <c r="AM20">
        <v>1.6196330857142853</v>
      </c>
      <c r="AN20">
        <v>0.91823999999999995</v>
      </c>
      <c r="AO20">
        <v>9.0199200000000008</v>
      </c>
      <c r="AP20">
        <v>3.5370972000000003</v>
      </c>
      <c r="AQ20">
        <v>0</v>
      </c>
      <c r="AR20">
        <v>13.548287999999999</v>
      </c>
      <c r="AS20">
        <v>9.4922692799999986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28.562138284072681</v>
      </c>
      <c r="BB20">
        <f t="shared" si="0"/>
        <v>850.27289989446524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3.3603773584905663</v>
      </c>
      <c r="K21">
        <v>2.9456710545245288</v>
      </c>
      <c r="L21">
        <v>460.93221783611853</v>
      </c>
      <c r="M21">
        <v>14.106942260166253</v>
      </c>
      <c r="N21">
        <v>36.242780257285382</v>
      </c>
      <c r="O21">
        <v>0</v>
      </c>
      <c r="P21">
        <v>38.303819731832476</v>
      </c>
      <c r="Q21">
        <v>6.6907772511848345</v>
      </c>
      <c r="R21">
        <v>13.010515821550463</v>
      </c>
      <c r="S21">
        <v>8.1041278495887195</v>
      </c>
      <c r="T21">
        <v>0</v>
      </c>
      <c r="U21">
        <v>53.530240944228893</v>
      </c>
      <c r="V21">
        <v>6.3554087736789642</v>
      </c>
      <c r="W21">
        <v>10.679645641711229</v>
      </c>
      <c r="X21">
        <v>45.007670205262997</v>
      </c>
      <c r="Y21">
        <v>0</v>
      </c>
      <c r="Z21">
        <v>4.0214116799999999</v>
      </c>
      <c r="AA21">
        <v>8.6206872959999998</v>
      </c>
      <c r="AB21">
        <v>12.121704815999999</v>
      </c>
      <c r="AC21">
        <v>8.9164694943999994</v>
      </c>
      <c r="AD21">
        <v>11.22633356</v>
      </c>
      <c r="AE21">
        <v>15.1671353808</v>
      </c>
      <c r="AF21">
        <v>2.7225000000000001</v>
      </c>
      <c r="AG21">
        <v>11.959677600000003</v>
      </c>
      <c r="AH21">
        <v>46.922145399999998</v>
      </c>
      <c r="AI21">
        <v>4.2961203999999995</v>
      </c>
      <c r="AJ21">
        <v>0</v>
      </c>
      <c r="AK21">
        <v>15.455209999999999</v>
      </c>
      <c r="AL21">
        <v>0</v>
      </c>
      <c r="AM21">
        <v>1.6196330857142853</v>
      </c>
      <c r="AN21">
        <v>0.91823999999999995</v>
      </c>
      <c r="AO21">
        <v>9.0199200000000008</v>
      </c>
      <c r="AP21">
        <v>3.5370972000000003</v>
      </c>
      <c r="AQ21">
        <v>0</v>
      </c>
      <c r="AR21">
        <v>13.548287999999999</v>
      </c>
      <c r="AS21">
        <v>9.4922692799999986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28.562138284072681</v>
      </c>
      <c r="BB21">
        <f t="shared" si="0"/>
        <v>850.27289989446524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3.3603773584905663</v>
      </c>
      <c r="K22">
        <v>2.9456710545245288</v>
      </c>
      <c r="L22">
        <v>460.93221783611853</v>
      </c>
      <c r="M22">
        <v>14.106942260166253</v>
      </c>
      <c r="N22">
        <v>36.242780257285382</v>
      </c>
      <c r="O22">
        <v>0</v>
      </c>
      <c r="P22">
        <v>38.303819731832476</v>
      </c>
      <c r="Q22">
        <v>6.6907772511848345</v>
      </c>
      <c r="R22">
        <v>13.010515821550463</v>
      </c>
      <c r="S22">
        <v>8.1041278495887195</v>
      </c>
      <c r="T22">
        <v>0</v>
      </c>
      <c r="U22">
        <v>53.530240944228893</v>
      </c>
      <c r="V22">
        <v>6.3554087736789642</v>
      </c>
      <c r="W22">
        <v>10.679645641711229</v>
      </c>
      <c r="X22">
        <v>45.007670205262997</v>
      </c>
      <c r="Y22">
        <v>0</v>
      </c>
      <c r="Z22">
        <v>4.0214116799999999</v>
      </c>
      <c r="AA22">
        <v>8.6206872959999998</v>
      </c>
      <c r="AB22">
        <v>12.121704815999999</v>
      </c>
      <c r="AC22">
        <v>8.9164694943999994</v>
      </c>
      <c r="AD22">
        <v>11.22633356</v>
      </c>
      <c r="AE22">
        <v>15.1671353808</v>
      </c>
      <c r="AF22">
        <v>2.7225000000000001</v>
      </c>
      <c r="AG22">
        <v>11.959677600000003</v>
      </c>
      <c r="AH22">
        <v>46.922145399999998</v>
      </c>
      <c r="AI22">
        <v>0.97639100000000012</v>
      </c>
      <c r="AJ22">
        <v>0</v>
      </c>
      <c r="AK22">
        <v>15.455209999999999</v>
      </c>
      <c r="AL22">
        <v>0</v>
      </c>
      <c r="AM22">
        <v>1.6196330857142853</v>
      </c>
      <c r="AN22">
        <v>0.91823999999999995</v>
      </c>
      <c r="AO22">
        <v>9.0199200000000008</v>
      </c>
      <c r="AP22">
        <v>3.5370972000000003</v>
      </c>
      <c r="AQ22">
        <v>0</v>
      </c>
      <c r="AR22">
        <v>13.548287999999999</v>
      </c>
      <c r="AS22">
        <v>9.4922692799999986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28.454246848472685</v>
      </c>
      <c r="BB22">
        <f t="shared" si="0"/>
        <v>847.06106193006531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3.3603773584905663</v>
      </c>
      <c r="K23">
        <v>2.9456710545245288</v>
      </c>
      <c r="L23">
        <v>460.93221783611853</v>
      </c>
      <c r="M23">
        <v>14.106942260166253</v>
      </c>
      <c r="N23">
        <v>36.242780257285382</v>
      </c>
      <c r="O23">
        <v>0</v>
      </c>
      <c r="P23">
        <v>38.303819731832476</v>
      </c>
      <c r="Q23">
        <v>6.6907772511848345</v>
      </c>
      <c r="R23">
        <v>13.010515821550463</v>
      </c>
      <c r="S23">
        <v>8.1041278495887195</v>
      </c>
      <c r="T23">
        <v>0</v>
      </c>
      <c r="U23">
        <v>53.530240944228893</v>
      </c>
      <c r="V23">
        <v>6.3554087736789642</v>
      </c>
      <c r="W23">
        <v>10.679645641711229</v>
      </c>
      <c r="X23">
        <v>45.007670205262997</v>
      </c>
      <c r="Y23">
        <v>0</v>
      </c>
      <c r="Z23">
        <v>4.0214116799999999</v>
      </c>
      <c r="AA23">
        <v>8.6206872959999998</v>
      </c>
      <c r="AB23">
        <v>12.121704815999999</v>
      </c>
      <c r="AC23">
        <v>8.9164694943999994</v>
      </c>
      <c r="AD23">
        <v>11.22633356</v>
      </c>
      <c r="AE23">
        <v>15.1671353808</v>
      </c>
      <c r="AF23">
        <v>2.7225000000000001</v>
      </c>
      <c r="AG23">
        <v>11.959677600000003</v>
      </c>
      <c r="AH23">
        <v>46.922145399999998</v>
      </c>
      <c r="AI23">
        <v>0.97639100000000012</v>
      </c>
      <c r="AJ23">
        <v>0</v>
      </c>
      <c r="AK23">
        <v>15.455209999999999</v>
      </c>
      <c r="AL23">
        <v>0</v>
      </c>
      <c r="AM23">
        <v>1.6196330857142853</v>
      </c>
      <c r="AN23">
        <v>0.91823999999999995</v>
      </c>
      <c r="AO23">
        <v>9.0199200000000008</v>
      </c>
      <c r="AP23">
        <v>3.5370972000000003</v>
      </c>
      <c r="AQ23">
        <v>0</v>
      </c>
      <c r="AR23">
        <v>13.548287999999999</v>
      </c>
      <c r="AS23">
        <v>9.4922692799999986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28.454246848472685</v>
      </c>
      <c r="BB23">
        <f t="shared" si="0"/>
        <v>847.06106193006531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3.3603773584905663</v>
      </c>
      <c r="K24">
        <v>2.9456710545245288</v>
      </c>
      <c r="L24">
        <v>460.93221783611853</v>
      </c>
      <c r="M24">
        <v>14.106942260166253</v>
      </c>
      <c r="N24">
        <v>36.242780257285382</v>
      </c>
      <c r="O24">
        <v>0</v>
      </c>
      <c r="P24">
        <v>38.303819731832476</v>
      </c>
      <c r="Q24">
        <v>6.6907772511848345</v>
      </c>
      <c r="R24">
        <v>13.010515821550463</v>
      </c>
      <c r="S24">
        <v>8.1041278495887195</v>
      </c>
      <c r="T24">
        <v>0</v>
      </c>
      <c r="U24">
        <v>53.530240944228893</v>
      </c>
      <c r="V24">
        <v>6.3554087736789642</v>
      </c>
      <c r="W24">
        <v>10.679645641711229</v>
      </c>
      <c r="X24">
        <v>45.007670205262997</v>
      </c>
      <c r="Y24">
        <v>0</v>
      </c>
      <c r="Z24">
        <v>4.0214116799999999</v>
      </c>
      <c r="AA24">
        <v>12.931030944</v>
      </c>
      <c r="AB24">
        <v>12.121704815999999</v>
      </c>
      <c r="AC24">
        <v>8.9164694943999994</v>
      </c>
      <c r="AD24">
        <v>11.22633356</v>
      </c>
      <c r="AE24">
        <v>15.1671353808</v>
      </c>
      <c r="AF24">
        <v>2.7225000000000001</v>
      </c>
      <c r="AG24">
        <v>11.959677600000003</v>
      </c>
      <c r="AH24">
        <v>46.922145399999998</v>
      </c>
      <c r="AI24">
        <v>1.9527820000000002</v>
      </c>
      <c r="AJ24">
        <v>0</v>
      </c>
      <c r="AK24">
        <v>15.455209999999999</v>
      </c>
      <c r="AL24">
        <v>0</v>
      </c>
      <c r="AM24">
        <v>1.6196330857142853</v>
      </c>
      <c r="AN24">
        <v>0.91823999999999995</v>
      </c>
      <c r="AO24">
        <v>9.0199200000000008</v>
      </c>
      <c r="AP24">
        <v>3.5370972000000003</v>
      </c>
      <c r="AQ24">
        <v>0</v>
      </c>
      <c r="AR24">
        <v>13.548287999999999</v>
      </c>
      <c r="AS24">
        <v>9.4922692799999986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28.626065893272681</v>
      </c>
      <c r="BB24">
        <f t="shared" si="0"/>
        <v>852.17597753326515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3.3603773584905663</v>
      </c>
      <c r="K25">
        <v>2.9456710545245288</v>
      </c>
      <c r="L25">
        <v>460.93221783611853</v>
      </c>
      <c r="M25">
        <v>14.106942260166253</v>
      </c>
      <c r="N25">
        <v>36.242780257285382</v>
      </c>
      <c r="O25">
        <v>0</v>
      </c>
      <c r="P25">
        <v>38.303819731832476</v>
      </c>
      <c r="Q25">
        <v>6.6907772511848345</v>
      </c>
      <c r="R25">
        <v>13.010515821550463</v>
      </c>
      <c r="S25">
        <v>8.1041278495887195</v>
      </c>
      <c r="T25">
        <v>0</v>
      </c>
      <c r="U25">
        <v>53.530240944228893</v>
      </c>
      <c r="V25">
        <v>6.3554087736789642</v>
      </c>
      <c r="W25">
        <v>10.679645641711229</v>
      </c>
      <c r="X25">
        <v>45.007670205262997</v>
      </c>
      <c r="Y25">
        <v>0</v>
      </c>
      <c r="Z25">
        <v>6.032117519999999</v>
      </c>
      <c r="AA25">
        <v>12.931030944</v>
      </c>
      <c r="AB25">
        <v>12.121704815999999</v>
      </c>
      <c r="AC25">
        <v>8.9164694943999994</v>
      </c>
      <c r="AD25">
        <v>11.22633356</v>
      </c>
      <c r="AE25">
        <v>15.1671353808</v>
      </c>
      <c r="AF25">
        <v>2.7225000000000001</v>
      </c>
      <c r="AG25">
        <v>11.959677600000003</v>
      </c>
      <c r="AH25">
        <v>46.922145399999998</v>
      </c>
      <c r="AI25">
        <v>3.1244511999999998</v>
      </c>
      <c r="AJ25">
        <v>0</v>
      </c>
      <c r="AK25">
        <v>15.455209999999999</v>
      </c>
      <c r="AL25">
        <v>0</v>
      </c>
      <c r="AM25">
        <v>1.6196330857142853</v>
      </c>
      <c r="AN25">
        <v>0.91823999999999995</v>
      </c>
      <c r="AO25">
        <v>9.0199200000000008</v>
      </c>
      <c r="AP25">
        <v>3.5370972000000003</v>
      </c>
      <c r="AQ25">
        <v>0</v>
      </c>
      <c r="AR25">
        <v>13.548287999999999</v>
      </c>
      <c r="AS25">
        <v>9.4922692799999986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28.729493388872676</v>
      </c>
      <c r="BB25">
        <f t="shared" si="0"/>
        <v>855.25492507766523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3.3603773584905663</v>
      </c>
      <c r="K26">
        <v>2.9456710545245288</v>
      </c>
      <c r="L26">
        <v>460.93221783611853</v>
      </c>
      <c r="M26">
        <v>14.106942260166253</v>
      </c>
      <c r="N26">
        <v>36.242780257285382</v>
      </c>
      <c r="O26">
        <v>0</v>
      </c>
      <c r="P26">
        <v>38.303819731832476</v>
      </c>
      <c r="Q26">
        <v>6.6907772511848345</v>
      </c>
      <c r="R26">
        <v>13.010515821550463</v>
      </c>
      <c r="S26">
        <v>8.1041278495887195</v>
      </c>
      <c r="T26">
        <v>0</v>
      </c>
      <c r="U26">
        <v>53.530240944228893</v>
      </c>
      <c r="V26">
        <v>6.3554087736789642</v>
      </c>
      <c r="W26">
        <v>10.679645641711229</v>
      </c>
      <c r="X26">
        <v>45.007670205262997</v>
      </c>
      <c r="Y26">
        <v>0</v>
      </c>
      <c r="Z26">
        <v>6.032117519999999</v>
      </c>
      <c r="AA26">
        <v>12.931030944</v>
      </c>
      <c r="AB26">
        <v>12.121704815999999</v>
      </c>
      <c r="AC26">
        <v>8.9164694943999994</v>
      </c>
      <c r="AD26">
        <v>11.22633356</v>
      </c>
      <c r="AE26">
        <v>15.1671353808</v>
      </c>
      <c r="AF26">
        <v>2.7225000000000001</v>
      </c>
      <c r="AG26">
        <v>11.959677600000003</v>
      </c>
      <c r="AH26">
        <v>46.922145399999998</v>
      </c>
      <c r="AI26">
        <v>3.1244511999999998</v>
      </c>
      <c r="AJ26">
        <v>0</v>
      </c>
      <c r="AK26">
        <v>15.455209999999999</v>
      </c>
      <c r="AL26">
        <v>0</v>
      </c>
      <c r="AM26">
        <v>1.6196330857142853</v>
      </c>
      <c r="AN26">
        <v>0.91823999999999995</v>
      </c>
      <c r="AO26">
        <v>9.0199200000000008</v>
      </c>
      <c r="AP26">
        <v>3.5370972000000003</v>
      </c>
      <c r="AQ26">
        <v>0</v>
      </c>
      <c r="AR26">
        <v>13.548287999999999</v>
      </c>
      <c r="AS26">
        <v>9.4922692799999986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28.729493388872676</v>
      </c>
      <c r="BB26">
        <f t="shared" si="0"/>
        <v>855.25492507766523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3.3603773584905663</v>
      </c>
      <c r="K27">
        <v>2.9456710545245288</v>
      </c>
      <c r="L27">
        <v>460.93221783611853</v>
      </c>
      <c r="M27">
        <v>14.106942260166253</v>
      </c>
      <c r="N27">
        <v>36.242780257285382</v>
      </c>
      <c r="O27">
        <v>0</v>
      </c>
      <c r="P27">
        <v>38.303819731832476</v>
      </c>
      <c r="Q27">
        <v>6.6907772511848345</v>
      </c>
      <c r="R27">
        <v>13.010515821550463</v>
      </c>
      <c r="S27">
        <v>8.1041278495887195</v>
      </c>
      <c r="T27">
        <v>0</v>
      </c>
      <c r="U27">
        <v>53.530240944228893</v>
      </c>
      <c r="V27">
        <v>6.3554087736789642</v>
      </c>
      <c r="W27">
        <v>10.679645641711229</v>
      </c>
      <c r="X27">
        <v>45.007670205262997</v>
      </c>
      <c r="Y27">
        <v>0</v>
      </c>
      <c r="Z27">
        <v>4.0214116799999999</v>
      </c>
      <c r="AA27">
        <v>12.931030944</v>
      </c>
      <c r="AB27">
        <v>12.121704815999999</v>
      </c>
      <c r="AC27">
        <v>8.9164694943999994</v>
      </c>
      <c r="AD27">
        <v>11.22633356</v>
      </c>
      <c r="AE27">
        <v>15.1671353808</v>
      </c>
      <c r="AF27">
        <v>2.7225000000000001</v>
      </c>
      <c r="AG27">
        <v>11.959677600000003</v>
      </c>
      <c r="AH27">
        <v>46.922145399999998</v>
      </c>
      <c r="AI27">
        <v>4.6866767999999999</v>
      </c>
      <c r="AJ27">
        <v>0</v>
      </c>
      <c r="AK27">
        <v>15.455209999999999</v>
      </c>
      <c r="AL27">
        <v>0</v>
      </c>
      <c r="AM27">
        <v>1.6196330857142853</v>
      </c>
      <c r="AN27">
        <v>0.91823999999999995</v>
      </c>
      <c r="AO27">
        <v>9.0199200000000008</v>
      </c>
      <c r="AP27">
        <v>3.5370972000000003</v>
      </c>
      <c r="AQ27">
        <v>0</v>
      </c>
      <c r="AR27">
        <v>13.548287999999999</v>
      </c>
      <c r="AS27">
        <v>9.9049766399999992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28.728330616872675</v>
      </c>
      <c r="BB27">
        <f t="shared" si="0"/>
        <v>855.2203149696652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3.3603773584905663</v>
      </c>
      <c r="K28">
        <v>2.9456710545245288</v>
      </c>
      <c r="L28">
        <v>460.93221783611853</v>
      </c>
      <c r="M28">
        <v>14.106942260166253</v>
      </c>
      <c r="N28">
        <v>36.242780257285382</v>
      </c>
      <c r="O28">
        <v>0</v>
      </c>
      <c r="P28">
        <v>38.303819731832476</v>
      </c>
      <c r="Q28">
        <v>6.6907772511848345</v>
      </c>
      <c r="R28">
        <v>13.010515821550463</v>
      </c>
      <c r="S28">
        <v>8.1041278495887195</v>
      </c>
      <c r="T28">
        <v>0</v>
      </c>
      <c r="U28">
        <v>53.530240944228893</v>
      </c>
      <c r="V28">
        <v>6.3554087736789642</v>
      </c>
      <c r="W28">
        <v>10.679645641711229</v>
      </c>
      <c r="X28">
        <v>45.007670205262997</v>
      </c>
      <c r="Y28">
        <v>0</v>
      </c>
      <c r="Z28">
        <v>4.0214116799999999</v>
      </c>
      <c r="AA28">
        <v>12.931030944</v>
      </c>
      <c r="AB28">
        <v>12.121704815999999</v>
      </c>
      <c r="AC28">
        <v>8.9164694943999994</v>
      </c>
      <c r="AD28">
        <v>11.22633356</v>
      </c>
      <c r="AE28">
        <v>15.1671353808</v>
      </c>
      <c r="AF28">
        <v>2.7225000000000001</v>
      </c>
      <c r="AG28">
        <v>11.959677600000003</v>
      </c>
      <c r="AH28">
        <v>46.922145399999998</v>
      </c>
      <c r="AI28">
        <v>20.308932799999997</v>
      </c>
      <c r="AJ28">
        <v>0</v>
      </c>
      <c r="AK28">
        <v>15.455209999999999</v>
      </c>
      <c r="AL28">
        <v>0</v>
      </c>
      <c r="AM28">
        <v>1.6196330857142853</v>
      </c>
      <c r="AN28">
        <v>0.91823999999999995</v>
      </c>
      <c r="AO28">
        <v>9.0199200000000008</v>
      </c>
      <c r="AP28">
        <v>3.5370972000000003</v>
      </c>
      <c r="AQ28">
        <v>0</v>
      </c>
      <c r="AR28">
        <v>13.548287999999999</v>
      </c>
      <c r="AS28">
        <v>9.9049766399999992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29.236053936872679</v>
      </c>
      <c r="BB28">
        <f t="shared" si="0"/>
        <v>870.33484764966511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3.3603773584905663</v>
      </c>
      <c r="K29">
        <v>2.9456710545245288</v>
      </c>
      <c r="L29">
        <v>460.93221783611853</v>
      </c>
      <c r="M29">
        <v>14.106942260166253</v>
      </c>
      <c r="N29">
        <v>36.242780257285382</v>
      </c>
      <c r="O29">
        <v>0</v>
      </c>
      <c r="P29">
        <v>38.303819731832476</v>
      </c>
      <c r="Q29">
        <v>6.6907772511848345</v>
      </c>
      <c r="R29">
        <v>13.010515821550463</v>
      </c>
      <c r="S29">
        <v>8.1041278495887195</v>
      </c>
      <c r="T29">
        <v>0</v>
      </c>
      <c r="U29">
        <v>53.530240944228893</v>
      </c>
      <c r="V29">
        <v>6.3554087736789642</v>
      </c>
      <c r="W29">
        <v>10.679645641711229</v>
      </c>
      <c r="X29">
        <v>45.007670205262997</v>
      </c>
      <c r="Y29">
        <v>0</v>
      </c>
      <c r="Z29">
        <v>2.01070584</v>
      </c>
      <c r="AA29">
        <v>12.931030944</v>
      </c>
      <c r="AB29">
        <v>12.121704815999999</v>
      </c>
      <c r="AC29">
        <v>8.9164694943999994</v>
      </c>
      <c r="AD29">
        <v>11.22633356</v>
      </c>
      <c r="AE29">
        <v>15.1671353808</v>
      </c>
      <c r="AF29">
        <v>2.7225000000000001</v>
      </c>
      <c r="AG29">
        <v>11.959677600000003</v>
      </c>
      <c r="AH29">
        <v>46.922145399999998</v>
      </c>
      <c r="AI29">
        <v>20.308932799999997</v>
      </c>
      <c r="AJ29">
        <v>0</v>
      </c>
      <c r="AK29">
        <v>15.455209999999999</v>
      </c>
      <c r="AL29">
        <v>0</v>
      </c>
      <c r="AM29">
        <v>1.6196330857142853</v>
      </c>
      <c r="AN29">
        <v>0.91823999999999995</v>
      </c>
      <c r="AO29">
        <v>9.0199200000000008</v>
      </c>
      <c r="AP29">
        <v>3.5370972000000003</v>
      </c>
      <c r="AQ29">
        <v>0</v>
      </c>
      <c r="AR29">
        <v>13.548287999999999</v>
      </c>
      <c r="AS29">
        <v>9.9049766399999992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29.170705843672678</v>
      </c>
      <c r="BB29">
        <f t="shared" si="0"/>
        <v>868.38948990286531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3.3603773584905663</v>
      </c>
      <c r="K30">
        <v>2.9456710545245288</v>
      </c>
      <c r="L30">
        <v>460.93221783611853</v>
      </c>
      <c r="M30">
        <v>14.106942260166253</v>
      </c>
      <c r="N30">
        <v>36.242780257285382</v>
      </c>
      <c r="O30">
        <v>0</v>
      </c>
      <c r="P30">
        <v>38.303819731832476</v>
      </c>
      <c r="Q30">
        <v>6.6907772511848345</v>
      </c>
      <c r="R30">
        <v>13.010515821550463</v>
      </c>
      <c r="S30">
        <v>8.1041278495887195</v>
      </c>
      <c r="T30">
        <v>0</v>
      </c>
      <c r="U30">
        <v>53.530240944228893</v>
      </c>
      <c r="V30">
        <v>6.3554087736789642</v>
      </c>
      <c r="W30">
        <v>10.679645641711229</v>
      </c>
      <c r="X30">
        <v>45.007670205262997</v>
      </c>
      <c r="Y30">
        <v>0</v>
      </c>
      <c r="Z30">
        <v>2.01070584</v>
      </c>
      <c r="AA30">
        <v>12.931030944</v>
      </c>
      <c r="AB30">
        <v>12.121704815999999</v>
      </c>
      <c r="AC30">
        <v>8.9164694943999994</v>
      </c>
      <c r="AD30">
        <v>11.22633356</v>
      </c>
      <c r="AE30">
        <v>15.1671353808</v>
      </c>
      <c r="AF30">
        <v>2.7225000000000001</v>
      </c>
      <c r="AG30">
        <v>11.959677600000003</v>
      </c>
      <c r="AH30">
        <v>46.922145399999998</v>
      </c>
      <c r="AI30">
        <v>20.308932799999997</v>
      </c>
      <c r="AJ30">
        <v>0</v>
      </c>
      <c r="AK30">
        <v>15.455209999999999</v>
      </c>
      <c r="AL30">
        <v>0</v>
      </c>
      <c r="AM30">
        <v>1.6196330857142853</v>
      </c>
      <c r="AN30">
        <v>0.91823999999999995</v>
      </c>
      <c r="AO30">
        <v>9.0199200000000008</v>
      </c>
      <c r="AP30">
        <v>3.5370972000000003</v>
      </c>
      <c r="AQ30">
        <v>0</v>
      </c>
      <c r="AR30">
        <v>13.548287999999999</v>
      </c>
      <c r="AS30">
        <v>9.9049766399999992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29.170705843672678</v>
      </c>
      <c r="BB30">
        <f t="shared" si="0"/>
        <v>868.38948990286531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3.3603773584905663</v>
      </c>
      <c r="K31">
        <v>2.9456710545245288</v>
      </c>
      <c r="L31">
        <v>460.93221783611853</v>
      </c>
      <c r="M31">
        <v>14.106942260166253</v>
      </c>
      <c r="N31">
        <v>36.242780257285382</v>
      </c>
      <c r="O31">
        <v>0</v>
      </c>
      <c r="P31">
        <v>38.303819731832476</v>
      </c>
      <c r="Q31">
        <v>6.6907772511848345</v>
      </c>
      <c r="R31">
        <v>13.010515821550463</v>
      </c>
      <c r="S31">
        <v>8.1041278495887195</v>
      </c>
      <c r="T31">
        <v>0</v>
      </c>
      <c r="U31">
        <v>53.530240944228893</v>
      </c>
      <c r="V31">
        <v>6.3554087736789642</v>
      </c>
      <c r="W31">
        <v>10.679645641711229</v>
      </c>
      <c r="X31">
        <v>45.007670205262997</v>
      </c>
      <c r="Y31">
        <v>0</v>
      </c>
      <c r="Z31">
        <v>2.01070584</v>
      </c>
      <c r="AA31">
        <v>8.6206872959999998</v>
      </c>
      <c r="AB31">
        <v>12.121704815999999</v>
      </c>
      <c r="AC31">
        <v>8.9164694943999994</v>
      </c>
      <c r="AD31">
        <v>11.22633356</v>
      </c>
      <c r="AE31">
        <v>15.1671353808</v>
      </c>
      <c r="AF31">
        <v>2.7225000000000001</v>
      </c>
      <c r="AG31">
        <v>11.959677600000003</v>
      </c>
      <c r="AH31">
        <v>46.922145399999998</v>
      </c>
      <c r="AI31">
        <v>20.308932799999997</v>
      </c>
      <c r="AJ31">
        <v>0</v>
      </c>
      <c r="AK31">
        <v>15.455209999999999</v>
      </c>
      <c r="AL31">
        <v>0</v>
      </c>
      <c r="AM31">
        <v>1.6196330857142853</v>
      </c>
      <c r="AN31">
        <v>0.91823999999999995</v>
      </c>
      <c r="AO31">
        <v>9.0199200000000008</v>
      </c>
      <c r="AP31">
        <v>3.5370972000000003</v>
      </c>
      <c r="AQ31">
        <v>0</v>
      </c>
      <c r="AR31">
        <v>13.548287999999999</v>
      </c>
      <c r="AS31">
        <v>9.9049766399999992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29.030619429672683</v>
      </c>
      <c r="BB31">
        <f t="shared" si="0"/>
        <v>864.21923266886517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3.3603773584905663</v>
      </c>
      <c r="K32">
        <v>2.9456710545245288</v>
      </c>
      <c r="L32">
        <v>460.93221783611853</v>
      </c>
      <c r="M32">
        <v>14.106942260166253</v>
      </c>
      <c r="N32">
        <v>36.242780257285382</v>
      </c>
      <c r="O32">
        <v>0</v>
      </c>
      <c r="P32">
        <v>38.303819731832476</v>
      </c>
      <c r="Q32">
        <v>6.6907772511848345</v>
      </c>
      <c r="R32">
        <v>13.010515821550463</v>
      </c>
      <c r="S32">
        <v>8.1041278495887195</v>
      </c>
      <c r="T32">
        <v>0</v>
      </c>
      <c r="U32">
        <v>53.530240944228893</v>
      </c>
      <c r="V32">
        <v>6.3554087736789642</v>
      </c>
      <c r="W32">
        <v>10.679645641711229</v>
      </c>
      <c r="X32">
        <v>45.007670205262997</v>
      </c>
      <c r="Y32">
        <v>0</v>
      </c>
      <c r="Z32">
        <v>2.01070584</v>
      </c>
      <c r="AA32">
        <v>8.6206872959999998</v>
      </c>
      <c r="AB32">
        <v>12.121704815999999</v>
      </c>
      <c r="AC32">
        <v>8.9164694943999994</v>
      </c>
      <c r="AD32">
        <v>11.22633356</v>
      </c>
      <c r="AE32">
        <v>15.1671353808</v>
      </c>
      <c r="AF32">
        <v>2.7225000000000001</v>
      </c>
      <c r="AG32">
        <v>11.959677600000003</v>
      </c>
      <c r="AH32">
        <v>46.922145399999998</v>
      </c>
      <c r="AI32">
        <v>20.308932799999997</v>
      </c>
      <c r="AJ32">
        <v>0</v>
      </c>
      <c r="AK32">
        <v>15.455209999999999</v>
      </c>
      <c r="AL32">
        <v>0</v>
      </c>
      <c r="AM32">
        <v>1.6196330857142853</v>
      </c>
      <c r="AN32">
        <v>0.91823999999999995</v>
      </c>
      <c r="AO32">
        <v>9.0199200000000008</v>
      </c>
      <c r="AP32">
        <v>3.5370972000000003</v>
      </c>
      <c r="AQ32">
        <v>0</v>
      </c>
      <c r="AR32">
        <v>13.548287999999999</v>
      </c>
      <c r="AS32">
        <v>9.9049766399999992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29.030619429672683</v>
      </c>
      <c r="BB32">
        <f t="shared" si="0"/>
        <v>864.21923266886517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3.3603773584905663</v>
      </c>
      <c r="K33">
        <v>2.9456710545245288</v>
      </c>
      <c r="L33">
        <v>445.95457665808271</v>
      </c>
      <c r="M33">
        <v>14.106942260166253</v>
      </c>
      <c r="N33">
        <v>36.242780257285382</v>
      </c>
      <c r="O33">
        <v>0</v>
      </c>
      <c r="P33">
        <v>38.303819731832476</v>
      </c>
      <c r="Q33">
        <v>6.6907772511848345</v>
      </c>
      <c r="R33">
        <v>13.010515821550463</v>
      </c>
      <c r="S33">
        <v>8.1041278495887195</v>
      </c>
      <c r="T33">
        <v>0</v>
      </c>
      <c r="U33">
        <v>53.530240944228893</v>
      </c>
      <c r="V33">
        <v>6.3554087736789642</v>
      </c>
      <c r="W33">
        <v>10.679645641711229</v>
      </c>
      <c r="X33">
        <v>45.007670205262997</v>
      </c>
      <c r="Y33">
        <v>0</v>
      </c>
      <c r="Z33">
        <v>4.0214116799999999</v>
      </c>
      <c r="AA33">
        <v>8.6206872959999998</v>
      </c>
      <c r="AB33">
        <v>12.121704815999999</v>
      </c>
      <c r="AC33">
        <v>8.9164694943999994</v>
      </c>
      <c r="AD33">
        <v>11.22633356</v>
      </c>
      <c r="AE33">
        <v>15.1671353808</v>
      </c>
      <c r="AF33">
        <v>2.7225000000000001</v>
      </c>
      <c r="AG33">
        <v>11.959677600000003</v>
      </c>
      <c r="AH33">
        <v>46.922145399999998</v>
      </c>
      <c r="AI33">
        <v>20.308932799999997</v>
      </c>
      <c r="AJ33">
        <v>0</v>
      </c>
      <c r="AK33">
        <v>15.455209999999999</v>
      </c>
      <c r="AL33">
        <v>0</v>
      </c>
      <c r="AM33">
        <v>1.6196330857142853</v>
      </c>
      <c r="AN33">
        <v>0.91823999999999995</v>
      </c>
      <c r="AO33">
        <v>8.8395216000000012</v>
      </c>
      <c r="AP33">
        <v>3.5370972000000003</v>
      </c>
      <c r="AQ33">
        <v>0</v>
      </c>
      <c r="AR33">
        <v>13.548287999999999</v>
      </c>
      <c r="AS33">
        <v>9.9049766399999992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28.603331238313181</v>
      </c>
      <c r="BB33">
        <f t="shared" si="0"/>
        <v>851.49918712218903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3.3603773584905663</v>
      </c>
      <c r="K34">
        <v>2.9456710545245288</v>
      </c>
      <c r="L34">
        <v>445.95457665808271</v>
      </c>
      <c r="M34">
        <v>14.106942260166253</v>
      </c>
      <c r="N34">
        <v>36.242780257285382</v>
      </c>
      <c r="O34">
        <v>0</v>
      </c>
      <c r="P34">
        <v>38.303819731832476</v>
      </c>
      <c r="Q34">
        <v>6.6907772511848345</v>
      </c>
      <c r="R34">
        <v>13.010515821550463</v>
      </c>
      <c r="S34">
        <v>8.1041278495887195</v>
      </c>
      <c r="T34">
        <v>0</v>
      </c>
      <c r="U34">
        <v>53.530240944228893</v>
      </c>
      <c r="V34">
        <v>6.3554087736789642</v>
      </c>
      <c r="W34">
        <v>10.679645641711229</v>
      </c>
      <c r="X34">
        <v>45.007670205262997</v>
      </c>
      <c r="Y34">
        <v>0</v>
      </c>
      <c r="Z34">
        <v>4.0214116799999999</v>
      </c>
      <c r="AA34">
        <v>8.6206872959999998</v>
      </c>
      <c r="AB34">
        <v>12.121704815999999</v>
      </c>
      <c r="AC34">
        <v>8.9164694943999994</v>
      </c>
      <c r="AD34">
        <v>11.22633356</v>
      </c>
      <c r="AE34">
        <v>15.1671353808</v>
      </c>
      <c r="AF34">
        <v>2.7225000000000001</v>
      </c>
      <c r="AG34">
        <v>11.959677600000003</v>
      </c>
      <c r="AH34">
        <v>46.922145399999998</v>
      </c>
      <c r="AI34">
        <v>2.3433383999999999</v>
      </c>
      <c r="AJ34">
        <v>0</v>
      </c>
      <c r="AK34">
        <v>15.455209999999999</v>
      </c>
      <c r="AL34">
        <v>0</v>
      </c>
      <c r="AM34">
        <v>1.6196330857142853</v>
      </c>
      <c r="AN34">
        <v>0.91823999999999995</v>
      </c>
      <c r="AO34">
        <v>8.8395216000000012</v>
      </c>
      <c r="AP34">
        <v>3.5370972000000003</v>
      </c>
      <c r="AQ34">
        <v>0</v>
      </c>
      <c r="AR34">
        <v>13.548287999999999</v>
      </c>
      <c r="AS34">
        <v>9.9049766399999992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28.01944942031318</v>
      </c>
      <c r="BB34">
        <f t="shared" si="0"/>
        <v>834.11747454018905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3.3603773584905663</v>
      </c>
      <c r="K35">
        <v>2.9456710545245288</v>
      </c>
      <c r="L35">
        <v>460.93221783611853</v>
      </c>
      <c r="M35">
        <v>14.106942260166253</v>
      </c>
      <c r="N35">
        <v>36.242780257285382</v>
      </c>
      <c r="O35">
        <v>0</v>
      </c>
      <c r="P35">
        <v>38.303819731832476</v>
      </c>
      <c r="Q35">
        <v>6.6907772511848345</v>
      </c>
      <c r="R35">
        <v>13.010515821550463</v>
      </c>
      <c r="S35">
        <v>8.1041278495887195</v>
      </c>
      <c r="T35">
        <v>0</v>
      </c>
      <c r="U35">
        <v>53.530240944228893</v>
      </c>
      <c r="V35">
        <v>6.3554087736789642</v>
      </c>
      <c r="W35">
        <v>10.679645641711229</v>
      </c>
      <c r="X35">
        <v>45.007670205262997</v>
      </c>
      <c r="Y35">
        <v>0</v>
      </c>
      <c r="Z35">
        <v>4.0214116799999999</v>
      </c>
      <c r="AA35">
        <v>4.3345808479999999</v>
      </c>
      <c r="AB35">
        <v>12.121704815999999</v>
      </c>
      <c r="AC35">
        <v>8.9164694943999994</v>
      </c>
      <c r="AD35">
        <v>11.22633356</v>
      </c>
      <c r="AE35">
        <v>15.1671353808</v>
      </c>
      <c r="AF35">
        <v>2.7225000000000001</v>
      </c>
      <c r="AG35">
        <v>11.959677600000003</v>
      </c>
      <c r="AH35">
        <v>46.922145399999998</v>
      </c>
      <c r="AI35">
        <v>0.78111279999999994</v>
      </c>
      <c r="AJ35">
        <v>0</v>
      </c>
      <c r="AK35">
        <v>15.455209999999999</v>
      </c>
      <c r="AL35">
        <v>0</v>
      </c>
      <c r="AM35">
        <v>1.6196330857142853</v>
      </c>
      <c r="AN35">
        <v>0.91823999999999995</v>
      </c>
      <c r="AO35">
        <v>8.8395216000000012</v>
      </c>
      <c r="AP35">
        <v>3.5370972000000003</v>
      </c>
      <c r="AQ35">
        <v>0</v>
      </c>
      <c r="AR35">
        <v>8.1289727999999979</v>
      </c>
      <c r="AS35">
        <v>9.9049766399999992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28.140024436072686</v>
      </c>
      <c r="BB35">
        <f t="shared" si="0"/>
        <v>837.70689345446533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3.3603773584905663</v>
      </c>
      <c r="K36">
        <v>2.9456710545245288</v>
      </c>
      <c r="L36">
        <v>460.93221783611853</v>
      </c>
      <c r="M36">
        <v>14.106942260166253</v>
      </c>
      <c r="N36">
        <v>36.242780257285382</v>
      </c>
      <c r="O36">
        <v>0</v>
      </c>
      <c r="P36">
        <v>38.303819731832476</v>
      </c>
      <c r="Q36">
        <v>6.6907772511848345</v>
      </c>
      <c r="R36">
        <v>13.010515821550463</v>
      </c>
      <c r="S36">
        <v>8.1041278495887195</v>
      </c>
      <c r="T36">
        <v>0</v>
      </c>
      <c r="U36">
        <v>53.530240944228893</v>
      </c>
      <c r="V36">
        <v>6.3554087736789642</v>
      </c>
      <c r="W36">
        <v>10.679645641711229</v>
      </c>
      <c r="X36">
        <v>45.007670205262997</v>
      </c>
      <c r="Y36">
        <v>0</v>
      </c>
      <c r="Z36">
        <v>4.0214116799999999</v>
      </c>
      <c r="AA36">
        <v>4.3345808479999999</v>
      </c>
      <c r="AB36">
        <v>12.121704815999999</v>
      </c>
      <c r="AC36">
        <v>8.9164694943999994</v>
      </c>
      <c r="AD36">
        <v>11.22633356</v>
      </c>
      <c r="AE36">
        <v>15.1671353808</v>
      </c>
      <c r="AF36">
        <v>2.7225000000000001</v>
      </c>
      <c r="AG36">
        <v>11.959677600000003</v>
      </c>
      <c r="AH36">
        <v>46.922145399999998</v>
      </c>
      <c r="AI36">
        <v>4.2961203999999995</v>
      </c>
      <c r="AJ36">
        <v>0</v>
      </c>
      <c r="AK36">
        <v>15.455209999999999</v>
      </c>
      <c r="AL36">
        <v>0</v>
      </c>
      <c r="AM36">
        <v>0</v>
      </c>
      <c r="AN36">
        <v>0.91823999999999995</v>
      </c>
      <c r="AO36">
        <v>8.8395216000000012</v>
      </c>
      <c r="AP36">
        <v>3.5370972000000003</v>
      </c>
      <c r="AQ36">
        <v>0</v>
      </c>
      <c r="AR36">
        <v>1.3548287999999999</v>
      </c>
      <c r="AS36">
        <v>9.9049766399999992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27.981464611869512</v>
      </c>
      <c r="BB36">
        <f t="shared" si="0"/>
        <v>832.98668379295418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2.9456710545245288</v>
      </c>
      <c r="L37">
        <v>400.00340803183406</v>
      </c>
      <c r="M37">
        <v>14.106942260166253</v>
      </c>
      <c r="N37">
        <v>36.242780257285382</v>
      </c>
      <c r="O37">
        <v>0</v>
      </c>
      <c r="P37">
        <v>37.970394187406043</v>
      </c>
      <c r="Q37">
        <v>6.6907772511848345</v>
      </c>
      <c r="R37">
        <v>13.010515821550463</v>
      </c>
      <c r="S37">
        <v>8.1041278495887195</v>
      </c>
      <c r="T37">
        <v>0</v>
      </c>
      <c r="U37">
        <v>53.530240944228893</v>
      </c>
      <c r="V37">
        <v>6.3554087736789642</v>
      </c>
      <c r="W37">
        <v>10.679645641711229</v>
      </c>
      <c r="X37">
        <v>45.007670205262997</v>
      </c>
      <c r="Y37">
        <v>0</v>
      </c>
      <c r="Z37">
        <v>4.0214116799999999</v>
      </c>
      <c r="AA37">
        <v>2.8842268</v>
      </c>
      <c r="AB37">
        <v>12.121704815999999</v>
      </c>
      <c r="AC37">
        <v>8.9164694943999994</v>
      </c>
      <c r="AD37">
        <v>11.22633356</v>
      </c>
      <c r="AE37">
        <v>15.1671353808</v>
      </c>
      <c r="AF37">
        <v>2.7225000000000001</v>
      </c>
      <c r="AG37">
        <v>11.959677600000003</v>
      </c>
      <c r="AH37">
        <v>46.922145399999998</v>
      </c>
      <c r="AI37">
        <v>4.2961203999999995</v>
      </c>
      <c r="AJ37">
        <v>0</v>
      </c>
      <c r="AK37">
        <v>15.455209999999999</v>
      </c>
      <c r="AL37">
        <v>0</v>
      </c>
      <c r="AM37">
        <v>0</v>
      </c>
      <c r="AN37">
        <v>0.91823999999999995</v>
      </c>
      <c r="AO37">
        <v>8.8395216000000012</v>
      </c>
      <c r="AP37">
        <v>3.5370972000000003</v>
      </c>
      <c r="AQ37">
        <v>0</v>
      </c>
      <c r="AR37">
        <v>1.3548287999999999</v>
      </c>
      <c r="AS37">
        <v>9.9049766399999992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25.83409280108642</v>
      </c>
      <c r="BB37">
        <f t="shared" si="0"/>
        <v>769.06108884853563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2.9456710545245288</v>
      </c>
      <c r="L38">
        <v>400.00340803183406</v>
      </c>
      <c r="M38">
        <v>14.106942260166253</v>
      </c>
      <c r="N38">
        <v>36.242780257285382</v>
      </c>
      <c r="O38">
        <v>0</v>
      </c>
      <c r="P38">
        <v>37.970394187406043</v>
      </c>
      <c r="Q38">
        <v>6.6907772511848345</v>
      </c>
      <c r="R38">
        <v>13.010515821550463</v>
      </c>
      <c r="S38">
        <v>8.1041278495887195</v>
      </c>
      <c r="T38">
        <v>0</v>
      </c>
      <c r="U38">
        <v>53.530240944228893</v>
      </c>
      <c r="V38">
        <v>6.3554087736789642</v>
      </c>
      <c r="W38">
        <v>10.679645641711229</v>
      </c>
      <c r="X38">
        <v>45.007670205262997</v>
      </c>
      <c r="Y38">
        <v>0</v>
      </c>
      <c r="Z38">
        <v>4.0214116799999999</v>
      </c>
      <c r="AA38">
        <v>0</v>
      </c>
      <c r="AB38">
        <v>12.121704815999999</v>
      </c>
      <c r="AC38">
        <v>8.9164694943999994</v>
      </c>
      <c r="AD38">
        <v>11.22633356</v>
      </c>
      <c r="AE38">
        <v>15.1671353808</v>
      </c>
      <c r="AF38">
        <v>2.7225000000000001</v>
      </c>
      <c r="AG38">
        <v>11.959677600000003</v>
      </c>
      <c r="AH38">
        <v>46.922145399999998</v>
      </c>
      <c r="AI38">
        <v>4.2961203999999995</v>
      </c>
      <c r="AJ38">
        <v>0</v>
      </c>
      <c r="AK38">
        <v>15.455209999999999</v>
      </c>
      <c r="AL38">
        <v>0</v>
      </c>
      <c r="AM38">
        <v>0</v>
      </c>
      <c r="AN38">
        <v>0.91823999999999995</v>
      </c>
      <c r="AO38">
        <v>8.8395216000000012</v>
      </c>
      <c r="AP38">
        <v>3.5370972000000003</v>
      </c>
      <c r="AQ38">
        <v>0</v>
      </c>
      <c r="AR38">
        <v>1.3548287999999999</v>
      </c>
      <c r="AS38">
        <v>9.9049766399999992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25.740355583486419</v>
      </c>
      <c r="BB38">
        <f t="shared" si="0"/>
        <v>766.27059926613572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2.9456710545245288</v>
      </c>
      <c r="L39">
        <v>400.00340803183406</v>
      </c>
      <c r="M39">
        <v>14.106942260166253</v>
      </c>
      <c r="N39">
        <v>36.242780257285382</v>
      </c>
      <c r="O39">
        <v>0</v>
      </c>
      <c r="P39">
        <v>37.970394187406043</v>
      </c>
      <c r="Q39">
        <v>6.6907772511848345</v>
      </c>
      <c r="R39">
        <v>13.010515821550463</v>
      </c>
      <c r="S39">
        <v>8.1041278495887195</v>
      </c>
      <c r="T39">
        <v>0</v>
      </c>
      <c r="U39">
        <v>53.530240944228893</v>
      </c>
      <c r="V39">
        <v>6.3554087736789642</v>
      </c>
      <c r="W39">
        <v>10.679645641711229</v>
      </c>
      <c r="X39">
        <v>45.007670205262997</v>
      </c>
      <c r="Y39">
        <v>0</v>
      </c>
      <c r="Z39">
        <v>4.0214116799999999</v>
      </c>
      <c r="AA39">
        <v>0</v>
      </c>
      <c r="AB39">
        <v>12.121704815999999</v>
      </c>
      <c r="AC39">
        <v>8.9164694943999994</v>
      </c>
      <c r="AD39">
        <v>11.22633356</v>
      </c>
      <c r="AE39">
        <v>15.1671353808</v>
      </c>
      <c r="AF39">
        <v>2.7225000000000001</v>
      </c>
      <c r="AG39">
        <v>11.959677600000003</v>
      </c>
      <c r="AH39">
        <v>46.922145399999998</v>
      </c>
      <c r="AI39">
        <v>4.2961203999999995</v>
      </c>
      <c r="AJ39">
        <v>0</v>
      </c>
      <c r="AK39">
        <v>15.455209999999999</v>
      </c>
      <c r="AL39">
        <v>0</v>
      </c>
      <c r="AM39">
        <v>0</v>
      </c>
      <c r="AN39">
        <v>0.91823999999999995</v>
      </c>
      <c r="AO39">
        <v>8.9297208000000001</v>
      </c>
      <c r="AP39">
        <v>3.5370972000000003</v>
      </c>
      <c r="AQ39">
        <v>0</v>
      </c>
      <c r="AR39">
        <v>1.3548287999999999</v>
      </c>
      <c r="AS39">
        <v>8.2541472000000002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25.689635100686417</v>
      </c>
      <c r="BB39">
        <f t="shared" si="0"/>
        <v>764.76068950893591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2.9456710545245288</v>
      </c>
      <c r="L40">
        <v>400.00340803183406</v>
      </c>
      <c r="M40">
        <v>14.106942260166253</v>
      </c>
      <c r="N40">
        <v>36.242780257285382</v>
      </c>
      <c r="O40">
        <v>0</v>
      </c>
      <c r="P40">
        <v>37.970394187406043</v>
      </c>
      <c r="Q40">
        <v>6.6907772511848345</v>
      </c>
      <c r="R40">
        <v>13.010515821550463</v>
      </c>
      <c r="S40">
        <v>8.1041278495887195</v>
      </c>
      <c r="T40">
        <v>0</v>
      </c>
      <c r="U40">
        <v>53.530240944228893</v>
      </c>
      <c r="V40">
        <v>6.3554087736789642</v>
      </c>
      <c r="W40">
        <v>10.679645641711229</v>
      </c>
      <c r="X40">
        <v>45.007670205262997</v>
      </c>
      <c r="Y40">
        <v>0</v>
      </c>
      <c r="Z40">
        <v>4.0214116799999999</v>
      </c>
      <c r="AA40">
        <v>0</v>
      </c>
      <c r="AB40">
        <v>12.121704815999999</v>
      </c>
      <c r="AC40">
        <v>8.9164694943999994</v>
      </c>
      <c r="AD40">
        <v>11.22633356</v>
      </c>
      <c r="AE40">
        <v>15.1671353808</v>
      </c>
      <c r="AF40">
        <v>2.7225000000000001</v>
      </c>
      <c r="AG40">
        <v>11.959677600000003</v>
      </c>
      <c r="AH40">
        <v>46.922145399999998</v>
      </c>
      <c r="AI40">
        <v>4.2961203999999995</v>
      </c>
      <c r="AJ40">
        <v>0</v>
      </c>
      <c r="AK40">
        <v>15.455209999999999</v>
      </c>
      <c r="AL40">
        <v>0</v>
      </c>
      <c r="AM40">
        <v>0</v>
      </c>
      <c r="AN40">
        <v>0.91823999999999995</v>
      </c>
      <c r="AO40">
        <v>8.9297208000000001</v>
      </c>
      <c r="AP40">
        <v>3.5370972000000003</v>
      </c>
      <c r="AQ40">
        <v>0</v>
      </c>
      <c r="AR40">
        <v>8.1289727999999979</v>
      </c>
      <c r="AS40">
        <v>8.2541472000000002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25.909794780686418</v>
      </c>
      <c r="BB40">
        <f t="shared" si="0"/>
        <v>771.31467382893595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2.9456710545245288</v>
      </c>
      <c r="L41">
        <v>400.00340803183406</v>
      </c>
      <c r="M41">
        <v>14.106942260166253</v>
      </c>
      <c r="N41">
        <v>36.242780257285382</v>
      </c>
      <c r="O41">
        <v>0</v>
      </c>
      <c r="P41">
        <v>37.970394187406043</v>
      </c>
      <c r="Q41">
        <v>6.6907772511848345</v>
      </c>
      <c r="R41">
        <v>13.010515821550463</v>
      </c>
      <c r="S41">
        <v>8.1041278495887195</v>
      </c>
      <c r="T41">
        <v>0</v>
      </c>
      <c r="U41">
        <v>53.530240944228893</v>
      </c>
      <c r="V41">
        <v>6.3554087736789642</v>
      </c>
      <c r="W41">
        <v>10.679645641711229</v>
      </c>
      <c r="X41">
        <v>45.007670205262997</v>
      </c>
      <c r="Y41">
        <v>0</v>
      </c>
      <c r="Z41">
        <v>4.0214116799999999</v>
      </c>
      <c r="AA41">
        <v>0</v>
      </c>
      <c r="AB41">
        <v>12.121704815999999</v>
      </c>
      <c r="AC41">
        <v>8.9164694943999994</v>
      </c>
      <c r="AD41">
        <v>11.22633356</v>
      </c>
      <c r="AE41">
        <v>15.1671353808</v>
      </c>
      <c r="AF41">
        <v>2.7225000000000001</v>
      </c>
      <c r="AG41">
        <v>11.959677600000003</v>
      </c>
      <c r="AH41">
        <v>46.922145399999998</v>
      </c>
      <c r="AI41">
        <v>4.2961203999999995</v>
      </c>
      <c r="AJ41">
        <v>0</v>
      </c>
      <c r="AK41">
        <v>15.455209999999999</v>
      </c>
      <c r="AL41">
        <v>0</v>
      </c>
      <c r="AM41">
        <v>0</v>
      </c>
      <c r="AN41">
        <v>0.91823999999999995</v>
      </c>
      <c r="AO41">
        <v>8.9297208000000001</v>
      </c>
      <c r="AP41">
        <v>3.5370972000000003</v>
      </c>
      <c r="AQ41">
        <v>0</v>
      </c>
      <c r="AR41">
        <v>13.548287999999999</v>
      </c>
      <c r="AS41">
        <v>8.2541472000000002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26.085922524686417</v>
      </c>
      <c r="BB41">
        <f t="shared" si="0"/>
        <v>776.55786128493583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2.9456710545245288</v>
      </c>
      <c r="L42">
        <v>400.00422722135124</v>
      </c>
      <c r="M42">
        <v>14.106942260166253</v>
      </c>
      <c r="N42">
        <v>36.242780257285382</v>
      </c>
      <c r="O42">
        <v>0</v>
      </c>
      <c r="P42">
        <v>37.970394187406043</v>
      </c>
      <c r="Q42">
        <v>6.6907772511848345</v>
      </c>
      <c r="R42">
        <v>13.010515821550463</v>
      </c>
      <c r="S42">
        <v>8.1041278495887195</v>
      </c>
      <c r="T42">
        <v>0</v>
      </c>
      <c r="U42">
        <v>53.530240944228893</v>
      </c>
      <c r="V42">
        <v>6.3554087736789642</v>
      </c>
      <c r="W42">
        <v>10.679645641711229</v>
      </c>
      <c r="X42">
        <v>45.007670205262997</v>
      </c>
      <c r="Y42">
        <v>0</v>
      </c>
      <c r="Z42">
        <v>4.0214116799999999</v>
      </c>
      <c r="AA42">
        <v>0</v>
      </c>
      <c r="AB42">
        <v>12.121704815999999</v>
      </c>
      <c r="AC42">
        <v>8.9164694943999994</v>
      </c>
      <c r="AD42">
        <v>11.22633356</v>
      </c>
      <c r="AE42">
        <v>15.1671353808</v>
      </c>
      <c r="AF42">
        <v>2.7225000000000001</v>
      </c>
      <c r="AG42">
        <v>11.959677600000003</v>
      </c>
      <c r="AH42">
        <v>46.922145399999998</v>
      </c>
      <c r="AI42">
        <v>4.2961203999999995</v>
      </c>
      <c r="AJ42">
        <v>0</v>
      </c>
      <c r="AK42">
        <v>15.455209999999999</v>
      </c>
      <c r="AL42">
        <v>0</v>
      </c>
      <c r="AM42">
        <v>0</v>
      </c>
      <c r="AN42">
        <v>0.91823999999999995</v>
      </c>
      <c r="AO42">
        <v>8.9297208000000001</v>
      </c>
      <c r="AP42">
        <v>3.5370972000000003</v>
      </c>
      <c r="AQ42">
        <v>0</v>
      </c>
      <c r="AR42">
        <v>13.548287999999999</v>
      </c>
      <c r="AS42">
        <v>8.2541472000000002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26.085949317202754</v>
      </c>
      <c r="BB42">
        <f t="shared" si="0"/>
        <v>776.55865368193668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2.9456710545245288</v>
      </c>
      <c r="L43">
        <v>400.00422722135124</v>
      </c>
      <c r="M43">
        <v>14.106942260166253</v>
      </c>
      <c r="N43">
        <v>36.242780257285382</v>
      </c>
      <c r="O43">
        <v>0</v>
      </c>
      <c r="P43">
        <v>37.970394187406043</v>
      </c>
      <c r="Q43">
        <v>6.6907772511848345</v>
      </c>
      <c r="R43">
        <v>13.010515821550463</v>
      </c>
      <c r="S43">
        <v>8.1041278495887195</v>
      </c>
      <c r="T43">
        <v>0</v>
      </c>
      <c r="U43">
        <v>53.530240944228893</v>
      </c>
      <c r="V43">
        <v>6.3554087736789642</v>
      </c>
      <c r="W43">
        <v>10.679645641711229</v>
      </c>
      <c r="X43">
        <v>45.007670205262997</v>
      </c>
      <c r="Y43">
        <v>0</v>
      </c>
      <c r="Z43">
        <v>2.01070584</v>
      </c>
      <c r="AA43">
        <v>0</v>
      </c>
      <c r="AB43">
        <v>12.121704815999999</v>
      </c>
      <c r="AC43">
        <v>5.9383226240000004</v>
      </c>
      <c r="AD43">
        <v>11.22633356</v>
      </c>
      <c r="AE43">
        <v>15.1671353808</v>
      </c>
      <c r="AF43">
        <v>2.7225000000000001</v>
      </c>
      <c r="AG43">
        <v>11.959677600000003</v>
      </c>
      <c r="AH43">
        <v>46.922145399999998</v>
      </c>
      <c r="AI43">
        <v>4.2961203999999995</v>
      </c>
      <c r="AJ43">
        <v>0</v>
      </c>
      <c r="AK43">
        <v>15.455209999999999</v>
      </c>
      <c r="AL43">
        <v>0</v>
      </c>
      <c r="AM43">
        <v>0</v>
      </c>
      <c r="AN43">
        <v>0.91823999999999995</v>
      </c>
      <c r="AO43">
        <v>8.6591231999999998</v>
      </c>
      <c r="AP43">
        <v>3.5370972000000003</v>
      </c>
      <c r="AQ43">
        <v>0</v>
      </c>
      <c r="AR43">
        <v>13.548287999999999</v>
      </c>
      <c r="AS43">
        <v>9.4922692799999986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25.955256198802743</v>
      </c>
      <c r="BB43">
        <f t="shared" si="0"/>
        <v>772.66801856993641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2.9456710545245288</v>
      </c>
      <c r="L44">
        <v>400.00057110099959</v>
      </c>
      <c r="M44">
        <v>14.106942260166253</v>
      </c>
      <c r="N44">
        <v>36.242780257285382</v>
      </c>
      <c r="O44">
        <v>0</v>
      </c>
      <c r="P44">
        <v>37.970394187406043</v>
      </c>
      <c r="Q44">
        <v>6.6907772511848345</v>
      </c>
      <c r="R44">
        <v>13.010515821550463</v>
      </c>
      <c r="S44">
        <v>8.1041278495887195</v>
      </c>
      <c r="T44">
        <v>0</v>
      </c>
      <c r="U44">
        <v>53.530240944228893</v>
      </c>
      <c r="V44">
        <v>6.3554087736789642</v>
      </c>
      <c r="W44">
        <v>10.679645641711229</v>
      </c>
      <c r="X44">
        <v>45.007670205262997</v>
      </c>
      <c r="Y44">
        <v>0</v>
      </c>
      <c r="Z44">
        <v>2.01070584</v>
      </c>
      <c r="AA44">
        <v>0</v>
      </c>
      <c r="AB44">
        <v>12.121704815999999</v>
      </c>
      <c r="AC44">
        <v>5.9383226240000004</v>
      </c>
      <c r="AD44">
        <v>11.22633356</v>
      </c>
      <c r="AE44">
        <v>15.1671353808</v>
      </c>
      <c r="AF44">
        <v>2.7225000000000001</v>
      </c>
      <c r="AG44">
        <v>11.959677600000003</v>
      </c>
      <c r="AH44">
        <v>46.922145399999998</v>
      </c>
      <c r="AI44">
        <v>4.2961203999999995</v>
      </c>
      <c r="AJ44">
        <v>0</v>
      </c>
      <c r="AK44">
        <v>15.455209999999999</v>
      </c>
      <c r="AL44">
        <v>0</v>
      </c>
      <c r="AM44">
        <v>0</v>
      </c>
      <c r="AN44">
        <v>0.91823999999999995</v>
      </c>
      <c r="AO44">
        <v>8.6591231999999998</v>
      </c>
      <c r="AP44">
        <v>3.5370972000000003</v>
      </c>
      <c r="AQ44">
        <v>0</v>
      </c>
      <c r="AR44">
        <v>13.548287999999999</v>
      </c>
      <c r="AS44">
        <v>9.4922692799999986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25.955137374891336</v>
      </c>
      <c r="BB44">
        <f t="shared" si="0"/>
        <v>772.66448127349634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2.9456710545245288</v>
      </c>
      <c r="L45">
        <v>400.00057110099959</v>
      </c>
      <c r="M45">
        <v>14.106942260166253</v>
      </c>
      <c r="N45">
        <v>36.242780257285382</v>
      </c>
      <c r="O45">
        <v>0</v>
      </c>
      <c r="P45">
        <v>37.963229766975694</v>
      </c>
      <c r="Q45">
        <v>6.6907772511848345</v>
      </c>
      <c r="R45">
        <v>13.010515821550463</v>
      </c>
      <c r="S45">
        <v>8.1041278495887195</v>
      </c>
      <c r="T45">
        <v>0</v>
      </c>
      <c r="U45">
        <v>53.530240944228893</v>
      </c>
      <c r="V45">
        <v>6.3554087736789642</v>
      </c>
      <c r="W45">
        <v>10.679645641711229</v>
      </c>
      <c r="X45">
        <v>45.007670205262997</v>
      </c>
      <c r="Y45">
        <v>0</v>
      </c>
      <c r="Z45">
        <v>2.01070584</v>
      </c>
      <c r="AA45">
        <v>0</v>
      </c>
      <c r="AB45">
        <v>12.121704815999999</v>
      </c>
      <c r="AC45">
        <v>5.9383226240000004</v>
      </c>
      <c r="AD45">
        <v>11.22633356</v>
      </c>
      <c r="AE45">
        <v>15.1671353808</v>
      </c>
      <c r="AF45">
        <v>2.7225000000000001</v>
      </c>
      <c r="AG45">
        <v>11.959677600000003</v>
      </c>
      <c r="AH45">
        <v>46.922145399999998</v>
      </c>
      <c r="AI45">
        <v>4.2961203999999995</v>
      </c>
      <c r="AJ45">
        <v>0</v>
      </c>
      <c r="AK45">
        <v>15.455209999999999</v>
      </c>
      <c r="AL45">
        <v>0</v>
      </c>
      <c r="AM45">
        <v>0</v>
      </c>
      <c r="AN45">
        <v>0.91823999999999995</v>
      </c>
      <c r="AO45">
        <v>8.6591231999999998</v>
      </c>
      <c r="AP45">
        <v>3.5370972000000003</v>
      </c>
      <c r="AQ45">
        <v>0</v>
      </c>
      <c r="AR45">
        <v>13.548287999999999</v>
      </c>
      <c r="AS45">
        <v>9.4922692799999986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25.954904531227349</v>
      </c>
      <c r="BB45">
        <f t="shared" si="0"/>
        <v>772.65754969672992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2.9456710545245288</v>
      </c>
      <c r="L46">
        <v>450.00508231753435</v>
      </c>
      <c r="M46">
        <v>14.106942260166253</v>
      </c>
      <c r="N46">
        <v>36.242780257285382</v>
      </c>
      <c r="O46">
        <v>0</v>
      </c>
      <c r="P46">
        <v>37.963229766975694</v>
      </c>
      <c r="Q46">
        <v>6.6907772511848345</v>
      </c>
      <c r="R46">
        <v>13.010515821550463</v>
      </c>
      <c r="S46">
        <v>8.1041278495887195</v>
      </c>
      <c r="T46">
        <v>0</v>
      </c>
      <c r="U46">
        <v>53.530240944228893</v>
      </c>
      <c r="V46">
        <v>6.3554087736789642</v>
      </c>
      <c r="W46">
        <v>10.679645641711229</v>
      </c>
      <c r="X46">
        <v>45.007670205262997</v>
      </c>
      <c r="Y46">
        <v>0</v>
      </c>
      <c r="Z46">
        <v>2.01070584</v>
      </c>
      <c r="AA46">
        <v>2.3267712</v>
      </c>
      <c r="AB46">
        <v>12.121704815999999</v>
      </c>
      <c r="AC46">
        <v>5.9383226240000004</v>
      </c>
      <c r="AD46">
        <v>11.22633356</v>
      </c>
      <c r="AE46">
        <v>15.1671353808</v>
      </c>
      <c r="AF46">
        <v>2.7225000000000001</v>
      </c>
      <c r="AG46">
        <v>11.959677600000003</v>
      </c>
      <c r="AH46">
        <v>46.922145399999998</v>
      </c>
      <c r="AI46">
        <v>4.2961203999999995</v>
      </c>
      <c r="AJ46">
        <v>0</v>
      </c>
      <c r="AK46">
        <v>15.455209999999999</v>
      </c>
      <c r="AL46">
        <v>0</v>
      </c>
      <c r="AM46">
        <v>0</v>
      </c>
      <c r="AN46">
        <v>0.91823999999999995</v>
      </c>
      <c r="AO46">
        <v>8.6591231999999998</v>
      </c>
      <c r="AP46">
        <v>3.5370972000000003</v>
      </c>
      <c r="AQ46">
        <v>0</v>
      </c>
      <c r="AR46">
        <v>13.548287999999999</v>
      </c>
      <c r="AS46">
        <v>9.4922692799999986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27.655671034589659</v>
      </c>
      <c r="BB46">
        <f t="shared" si="0"/>
        <v>823.28806560990245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2.9456710545245288</v>
      </c>
      <c r="L47">
        <v>360.00328940423378</v>
      </c>
      <c r="M47">
        <v>14.106942260166253</v>
      </c>
      <c r="N47">
        <v>36.242780257285382</v>
      </c>
      <c r="O47">
        <v>0</v>
      </c>
      <c r="P47">
        <v>37.963229766975694</v>
      </c>
      <c r="Q47">
        <v>6.6907772511848345</v>
      </c>
      <c r="R47">
        <v>13.010515821550463</v>
      </c>
      <c r="S47">
        <v>8.1041278495887195</v>
      </c>
      <c r="T47">
        <v>0</v>
      </c>
      <c r="U47">
        <v>53.530240944228893</v>
      </c>
      <c r="V47">
        <v>6.3554087736789642</v>
      </c>
      <c r="W47">
        <v>10.679645641711229</v>
      </c>
      <c r="X47">
        <v>45.007670205262997</v>
      </c>
      <c r="Y47">
        <v>0</v>
      </c>
      <c r="Z47">
        <v>2.01070584</v>
      </c>
      <c r="AA47">
        <v>4.3103436479999999</v>
      </c>
      <c r="AB47">
        <v>12.121704815999999</v>
      </c>
      <c r="AC47">
        <v>5.9383226240000004</v>
      </c>
      <c r="AD47">
        <v>11.22633356</v>
      </c>
      <c r="AE47">
        <v>15.1671353808</v>
      </c>
      <c r="AF47">
        <v>2.7225000000000001</v>
      </c>
      <c r="AG47">
        <v>11.959677600000003</v>
      </c>
      <c r="AH47">
        <v>46.922145399999998</v>
      </c>
      <c r="AI47">
        <v>4.2961203999999995</v>
      </c>
      <c r="AJ47">
        <v>0</v>
      </c>
      <c r="AK47">
        <v>15.455209999999999</v>
      </c>
      <c r="AL47">
        <v>0</v>
      </c>
      <c r="AM47">
        <v>0</v>
      </c>
      <c r="AN47">
        <v>0.91823999999999995</v>
      </c>
      <c r="AO47">
        <v>8.6591231999999998</v>
      </c>
      <c r="AP47">
        <v>3.5370972000000003</v>
      </c>
      <c r="AQ47">
        <v>0</v>
      </c>
      <c r="AR47">
        <v>13.548287999999999</v>
      </c>
      <c r="AS47">
        <v>9.4922692799999986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24.795078820302983</v>
      </c>
      <c r="BB47">
        <f t="shared" si="0"/>
        <v>738.13043735888857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2.9456710545245288</v>
      </c>
      <c r="L48">
        <v>360.00328940423378</v>
      </c>
      <c r="M48">
        <v>14.106942260166253</v>
      </c>
      <c r="N48">
        <v>36.242780257285382</v>
      </c>
      <c r="O48">
        <v>0</v>
      </c>
      <c r="P48">
        <v>37.963229766975694</v>
      </c>
      <c r="Q48">
        <v>6.6907772511848345</v>
      </c>
      <c r="R48">
        <v>13.010515821550463</v>
      </c>
      <c r="S48">
        <v>8.1041278495887195</v>
      </c>
      <c r="T48">
        <v>0</v>
      </c>
      <c r="U48">
        <v>53.530240944228893</v>
      </c>
      <c r="V48">
        <v>6.3554087736789642</v>
      </c>
      <c r="W48">
        <v>10.679645641711229</v>
      </c>
      <c r="X48">
        <v>45.007670205262997</v>
      </c>
      <c r="Y48">
        <v>0</v>
      </c>
      <c r="Z48">
        <v>2.01070584</v>
      </c>
      <c r="AA48">
        <v>4.3103436479999999</v>
      </c>
      <c r="AB48">
        <v>12.121704815999999</v>
      </c>
      <c r="AC48">
        <v>5.9383226240000004</v>
      </c>
      <c r="AD48">
        <v>11.22633356</v>
      </c>
      <c r="AE48">
        <v>15.1671353808</v>
      </c>
      <c r="AF48">
        <v>2.7225000000000001</v>
      </c>
      <c r="AG48">
        <v>11.959677600000003</v>
      </c>
      <c r="AH48">
        <v>46.922145399999998</v>
      </c>
      <c r="AI48">
        <v>4.2961203999999995</v>
      </c>
      <c r="AJ48">
        <v>0</v>
      </c>
      <c r="AK48">
        <v>15.455209999999999</v>
      </c>
      <c r="AL48">
        <v>0</v>
      </c>
      <c r="AM48">
        <v>0</v>
      </c>
      <c r="AN48">
        <v>0.91823999999999995</v>
      </c>
      <c r="AO48">
        <v>8.6591231999999998</v>
      </c>
      <c r="AP48">
        <v>3.5370972000000003</v>
      </c>
      <c r="AQ48">
        <v>0</v>
      </c>
      <c r="AR48">
        <v>13.548287999999999</v>
      </c>
      <c r="AS48">
        <v>9.4922692799999986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24.795078820302983</v>
      </c>
      <c r="BB48">
        <f t="shared" si="0"/>
        <v>738.13043735888857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2.9456710545245288</v>
      </c>
      <c r="L49">
        <v>400.00340803183406</v>
      </c>
      <c r="M49">
        <v>14.106942260166253</v>
      </c>
      <c r="N49">
        <v>36.242780257285382</v>
      </c>
      <c r="O49">
        <v>0</v>
      </c>
      <c r="P49">
        <v>38.303819731832476</v>
      </c>
      <c r="Q49">
        <v>6.6907772511848345</v>
      </c>
      <c r="R49">
        <v>13.010515821550463</v>
      </c>
      <c r="S49">
        <v>8.1041278495887195</v>
      </c>
      <c r="T49">
        <v>0</v>
      </c>
      <c r="U49">
        <v>53.530240944228893</v>
      </c>
      <c r="V49">
        <v>6.3554087736789642</v>
      </c>
      <c r="W49">
        <v>10.679645641711229</v>
      </c>
      <c r="X49">
        <v>45.007670205262997</v>
      </c>
      <c r="Y49">
        <v>0</v>
      </c>
      <c r="Z49">
        <v>2.01070584</v>
      </c>
      <c r="AA49">
        <v>4.3103436479999999</v>
      </c>
      <c r="AB49">
        <v>8.0811365439999996</v>
      </c>
      <c r="AC49">
        <v>5.9383226240000004</v>
      </c>
      <c r="AD49">
        <v>11.22633356</v>
      </c>
      <c r="AE49">
        <v>15.1671353808</v>
      </c>
      <c r="AF49">
        <v>2.7225000000000001</v>
      </c>
      <c r="AG49">
        <v>11.959677600000003</v>
      </c>
      <c r="AH49">
        <v>46.922145399999998</v>
      </c>
      <c r="AI49">
        <v>4.2961203999999995</v>
      </c>
      <c r="AJ49">
        <v>0</v>
      </c>
      <c r="AK49">
        <v>15.455209999999999</v>
      </c>
      <c r="AL49">
        <v>0</v>
      </c>
      <c r="AM49">
        <v>0</v>
      </c>
      <c r="AN49">
        <v>0.91823999999999995</v>
      </c>
      <c r="AO49">
        <v>8.6591231999999998</v>
      </c>
      <c r="AP49">
        <v>3.5370972000000003</v>
      </c>
      <c r="AQ49">
        <v>0</v>
      </c>
      <c r="AR49">
        <v>13.548287999999999</v>
      </c>
      <c r="AS49">
        <v>9.4922692799999986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25.974833620248923</v>
      </c>
      <c r="BB49">
        <f t="shared" si="0"/>
        <v>773.25082287939949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2.9456710545245288</v>
      </c>
      <c r="L50">
        <v>400.00340803183406</v>
      </c>
      <c r="M50">
        <v>14.106942260166253</v>
      </c>
      <c r="N50">
        <v>36.242780257285382</v>
      </c>
      <c r="O50">
        <v>0</v>
      </c>
      <c r="P50">
        <v>38.303819731832476</v>
      </c>
      <c r="Q50">
        <v>6.6907772511848345</v>
      </c>
      <c r="R50">
        <v>13.010515821550463</v>
      </c>
      <c r="S50">
        <v>8.1041278495887195</v>
      </c>
      <c r="T50">
        <v>0</v>
      </c>
      <c r="U50">
        <v>53.530240944228893</v>
      </c>
      <c r="V50">
        <v>6.3554087736789642</v>
      </c>
      <c r="W50">
        <v>10.679645641711229</v>
      </c>
      <c r="X50">
        <v>45.007670205262997</v>
      </c>
      <c r="Y50">
        <v>0</v>
      </c>
      <c r="Z50">
        <v>2.01070584</v>
      </c>
      <c r="AA50">
        <v>4.3103436479999999</v>
      </c>
      <c r="AB50">
        <v>8.0811365439999996</v>
      </c>
      <c r="AC50">
        <v>5.9383226240000004</v>
      </c>
      <c r="AD50">
        <v>11.22633356</v>
      </c>
      <c r="AE50">
        <v>15.1671353808</v>
      </c>
      <c r="AF50">
        <v>2.7225000000000001</v>
      </c>
      <c r="AG50">
        <v>11.959677600000003</v>
      </c>
      <c r="AH50">
        <v>46.922145399999998</v>
      </c>
      <c r="AI50">
        <v>4.2961203999999995</v>
      </c>
      <c r="AJ50">
        <v>0</v>
      </c>
      <c r="AK50">
        <v>15.455209999999999</v>
      </c>
      <c r="AL50">
        <v>0</v>
      </c>
      <c r="AM50">
        <v>0</v>
      </c>
      <c r="AN50">
        <v>0.91823999999999995</v>
      </c>
      <c r="AO50">
        <v>8.6591231999999998</v>
      </c>
      <c r="AP50">
        <v>3.5370972000000003</v>
      </c>
      <c r="AQ50">
        <v>0</v>
      </c>
      <c r="AR50">
        <v>13.548287999999999</v>
      </c>
      <c r="AS50">
        <v>9.4922692799999986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25.974833620248923</v>
      </c>
      <c r="BB50">
        <f t="shared" si="0"/>
        <v>773.25082287939949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2.9456710545245288</v>
      </c>
      <c r="L51">
        <v>400.00340803183406</v>
      </c>
      <c r="M51">
        <v>14.106942260166253</v>
      </c>
      <c r="N51">
        <v>36.242780257285382</v>
      </c>
      <c r="O51">
        <v>0</v>
      </c>
      <c r="P51">
        <v>38.303819731832476</v>
      </c>
      <c r="Q51">
        <v>6.6907772511848345</v>
      </c>
      <c r="R51">
        <v>13.010515821550463</v>
      </c>
      <c r="S51">
        <v>8.1041278495887195</v>
      </c>
      <c r="T51">
        <v>0</v>
      </c>
      <c r="U51">
        <v>53.530240944228893</v>
      </c>
      <c r="V51">
        <v>6.3554087736789642</v>
      </c>
      <c r="W51">
        <v>10.679645641711229</v>
      </c>
      <c r="X51">
        <v>45.007670205262997</v>
      </c>
      <c r="Y51">
        <v>0</v>
      </c>
      <c r="Z51">
        <v>2.01070584</v>
      </c>
      <c r="AA51">
        <v>4.3103436479999999</v>
      </c>
      <c r="AB51">
        <v>8.0811365439999996</v>
      </c>
      <c r="AC51">
        <v>5.9383226240000004</v>
      </c>
      <c r="AD51">
        <v>11.22633356</v>
      </c>
      <c r="AE51">
        <v>15.1671353808</v>
      </c>
      <c r="AF51">
        <v>2.7225000000000001</v>
      </c>
      <c r="AG51">
        <v>11.959677600000003</v>
      </c>
      <c r="AH51">
        <v>46.922145399999998</v>
      </c>
      <c r="AI51">
        <v>0.97639100000000012</v>
      </c>
      <c r="AJ51">
        <v>0</v>
      </c>
      <c r="AK51">
        <v>15.455209999999999</v>
      </c>
      <c r="AL51">
        <v>0</v>
      </c>
      <c r="AM51">
        <v>0</v>
      </c>
      <c r="AN51">
        <v>0.91823999999999995</v>
      </c>
      <c r="AO51">
        <v>8.6591231999999998</v>
      </c>
      <c r="AP51">
        <v>3.5370972000000003</v>
      </c>
      <c r="AQ51">
        <v>4.6391999999999998</v>
      </c>
      <c r="AR51">
        <v>16.088591999999998</v>
      </c>
      <c r="AS51">
        <v>9.4922692799999986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26.100276064648924</v>
      </c>
      <c r="BB51">
        <f t="shared" si="0"/>
        <v>776.98515503499948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2.9456710545245288</v>
      </c>
      <c r="L52">
        <v>440.00351164843789</v>
      </c>
      <c r="M52">
        <v>14.106942260166253</v>
      </c>
      <c r="N52">
        <v>36.242780257285382</v>
      </c>
      <c r="O52">
        <v>0</v>
      </c>
      <c r="P52">
        <v>38.303819731832476</v>
      </c>
      <c r="Q52">
        <v>6.6907772511848345</v>
      </c>
      <c r="R52">
        <v>13.010515821550463</v>
      </c>
      <c r="S52">
        <v>8.1041278495887195</v>
      </c>
      <c r="T52">
        <v>0</v>
      </c>
      <c r="U52">
        <v>53.530240944228893</v>
      </c>
      <c r="V52">
        <v>6.3554087736789642</v>
      </c>
      <c r="W52">
        <v>10.679645641711229</v>
      </c>
      <c r="X52">
        <v>45.007670205262997</v>
      </c>
      <c r="Y52">
        <v>0</v>
      </c>
      <c r="Z52">
        <v>2.01070584</v>
      </c>
      <c r="AA52">
        <v>4.3103436479999999</v>
      </c>
      <c r="AB52">
        <v>8.0811365439999996</v>
      </c>
      <c r="AC52">
        <v>5.9383226240000004</v>
      </c>
      <c r="AD52">
        <v>11.22633356</v>
      </c>
      <c r="AE52">
        <v>15.1671353808</v>
      </c>
      <c r="AF52">
        <v>2.7225000000000001</v>
      </c>
      <c r="AG52">
        <v>11.959677600000003</v>
      </c>
      <c r="AH52">
        <v>46.922145399999998</v>
      </c>
      <c r="AI52">
        <v>0.97639100000000012</v>
      </c>
      <c r="AJ52">
        <v>0</v>
      </c>
      <c r="AK52">
        <v>15.455209999999999</v>
      </c>
      <c r="AL52">
        <v>0</v>
      </c>
      <c r="AM52">
        <v>0</v>
      </c>
      <c r="AN52">
        <v>0.91823999999999995</v>
      </c>
      <c r="AO52">
        <v>8.6591231999999998</v>
      </c>
      <c r="AP52">
        <v>3.5370972000000003</v>
      </c>
      <c r="AQ52">
        <v>4.6391999999999998</v>
      </c>
      <c r="AR52">
        <v>16.088591999999998</v>
      </c>
      <c r="AS52">
        <v>9.4922692799999986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27.400279427054656</v>
      </c>
      <c r="BB52">
        <f t="shared" si="0"/>
        <v>815.68525528919758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2.9456710545245288</v>
      </c>
      <c r="L53">
        <v>440.00351164843789</v>
      </c>
      <c r="M53">
        <v>14.106942260166253</v>
      </c>
      <c r="N53">
        <v>36.242780257285382</v>
      </c>
      <c r="O53">
        <v>0</v>
      </c>
      <c r="P53">
        <v>38.303819731832476</v>
      </c>
      <c r="Q53">
        <v>6.6907772511848345</v>
      </c>
      <c r="R53">
        <v>13.010515821550463</v>
      </c>
      <c r="S53">
        <v>8.1041278495887195</v>
      </c>
      <c r="T53">
        <v>0</v>
      </c>
      <c r="U53">
        <v>53.530240944228893</v>
      </c>
      <c r="V53">
        <v>6.3554087736789642</v>
      </c>
      <c r="W53">
        <v>10.679645641711229</v>
      </c>
      <c r="X53">
        <v>45.007670205262997</v>
      </c>
      <c r="Y53">
        <v>0</v>
      </c>
      <c r="Z53">
        <v>2.01070584</v>
      </c>
      <c r="AA53">
        <v>4.3103436479999999</v>
      </c>
      <c r="AB53">
        <v>8.0811365439999996</v>
      </c>
      <c r="AC53">
        <v>5.9383226240000004</v>
      </c>
      <c r="AD53">
        <v>11.22633356</v>
      </c>
      <c r="AE53">
        <v>15.1671353808</v>
      </c>
      <c r="AF53">
        <v>2.7225000000000001</v>
      </c>
      <c r="AG53">
        <v>11.959677600000003</v>
      </c>
      <c r="AH53">
        <v>46.922145399999998</v>
      </c>
      <c r="AI53">
        <v>0.97639100000000012</v>
      </c>
      <c r="AJ53">
        <v>0</v>
      </c>
      <c r="AK53">
        <v>15.455209999999999</v>
      </c>
      <c r="AL53">
        <v>0</v>
      </c>
      <c r="AM53">
        <v>0</v>
      </c>
      <c r="AN53">
        <v>0.91823999999999995</v>
      </c>
      <c r="AO53">
        <v>8.6591231999999998</v>
      </c>
      <c r="AP53">
        <v>3.5370972000000003</v>
      </c>
      <c r="AQ53">
        <v>0</v>
      </c>
      <c r="AR53">
        <v>16.088591999999998</v>
      </c>
      <c r="AS53">
        <v>9.4922692799999986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27.249505427054658</v>
      </c>
      <c r="BB53">
        <f t="shared" si="0"/>
        <v>811.19682928919769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2.9456710545245288</v>
      </c>
      <c r="L54">
        <v>440.00351164843789</v>
      </c>
      <c r="M54">
        <v>14.106942260166253</v>
      </c>
      <c r="N54">
        <v>36.242780257285382</v>
      </c>
      <c r="O54">
        <v>0</v>
      </c>
      <c r="P54">
        <v>38.303819731832476</v>
      </c>
      <c r="Q54">
        <v>6.6907772511848345</v>
      </c>
      <c r="R54">
        <v>13.010515821550463</v>
      </c>
      <c r="S54">
        <v>8.1041278495887195</v>
      </c>
      <c r="T54">
        <v>0</v>
      </c>
      <c r="U54">
        <v>53.530240944228893</v>
      </c>
      <c r="V54">
        <v>6.3554087736789642</v>
      </c>
      <c r="W54">
        <v>10.679645641711229</v>
      </c>
      <c r="X54">
        <v>45.007670205262997</v>
      </c>
      <c r="Y54">
        <v>0</v>
      </c>
      <c r="Z54">
        <v>2.01070584</v>
      </c>
      <c r="AA54">
        <v>4.3103436479999999</v>
      </c>
      <c r="AB54">
        <v>8.0811365439999996</v>
      </c>
      <c r="AC54">
        <v>5.9383226240000004</v>
      </c>
      <c r="AD54">
        <v>11.22633356</v>
      </c>
      <c r="AE54">
        <v>15.1671353808</v>
      </c>
      <c r="AF54">
        <v>2.7225000000000001</v>
      </c>
      <c r="AG54">
        <v>11.959677600000003</v>
      </c>
      <c r="AH54">
        <v>46.922145399999998</v>
      </c>
      <c r="AI54">
        <v>0.97639100000000012</v>
      </c>
      <c r="AJ54">
        <v>0</v>
      </c>
      <c r="AK54">
        <v>15.455209999999999</v>
      </c>
      <c r="AL54">
        <v>0</v>
      </c>
      <c r="AM54">
        <v>0</v>
      </c>
      <c r="AN54">
        <v>0.91823999999999995</v>
      </c>
      <c r="AO54">
        <v>8.6591231999999998</v>
      </c>
      <c r="AP54">
        <v>3.5370972000000003</v>
      </c>
      <c r="AQ54">
        <v>0</v>
      </c>
      <c r="AR54">
        <v>16.088591999999998</v>
      </c>
      <c r="AS54">
        <v>9.4922692799999986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27.249505427054658</v>
      </c>
      <c r="BB54">
        <f t="shared" si="0"/>
        <v>811.19682928919769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2.9456710545245288</v>
      </c>
      <c r="L55">
        <v>299.99708428720083</v>
      </c>
      <c r="M55">
        <v>14.106942260166253</v>
      </c>
      <c r="N55">
        <v>36.242780257285382</v>
      </c>
      <c r="O55">
        <v>0</v>
      </c>
      <c r="P55">
        <v>38.303819731832476</v>
      </c>
      <c r="Q55">
        <v>6.6907772511848345</v>
      </c>
      <c r="R55">
        <v>13.010515821550463</v>
      </c>
      <c r="S55">
        <v>8.1041278495887195</v>
      </c>
      <c r="T55">
        <v>0</v>
      </c>
      <c r="U55">
        <v>53.530240944228893</v>
      </c>
      <c r="V55">
        <v>6.3554087736789642</v>
      </c>
      <c r="W55">
        <v>10.679645641711229</v>
      </c>
      <c r="X55">
        <v>45.007670205262997</v>
      </c>
      <c r="Y55">
        <v>0</v>
      </c>
      <c r="Z55">
        <v>2.01070584</v>
      </c>
      <c r="AA55">
        <v>4.3103436479999999</v>
      </c>
      <c r="AB55">
        <v>8.0811365439999996</v>
      </c>
      <c r="AC55">
        <v>5.9383226240000004</v>
      </c>
      <c r="AD55">
        <v>11.22633356</v>
      </c>
      <c r="AE55">
        <v>15.1671353808</v>
      </c>
      <c r="AF55">
        <v>2.7225000000000001</v>
      </c>
      <c r="AG55">
        <v>11.959677600000003</v>
      </c>
      <c r="AH55">
        <v>46.922145399999998</v>
      </c>
      <c r="AI55">
        <v>0.97639100000000012</v>
      </c>
      <c r="AJ55">
        <v>0</v>
      </c>
      <c r="AK55">
        <v>15.455209999999999</v>
      </c>
      <c r="AL55">
        <v>0</v>
      </c>
      <c r="AM55">
        <v>0</v>
      </c>
      <c r="AN55">
        <v>0.91823999999999995</v>
      </c>
      <c r="AO55">
        <v>8.6591231999999998</v>
      </c>
      <c r="AP55">
        <v>3.5370972000000003</v>
      </c>
      <c r="AQ55">
        <v>0</v>
      </c>
      <c r="AR55">
        <v>13.548287999999999</v>
      </c>
      <c r="AS55">
        <v>9.4922692799999986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22.616736831805341</v>
      </c>
      <c r="BB55">
        <f t="shared" si="0"/>
        <v>673.28286652320992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2.9456710545245288</v>
      </c>
      <c r="L56">
        <v>299.99708428720083</v>
      </c>
      <c r="M56">
        <v>14.106942260166253</v>
      </c>
      <c r="N56">
        <v>36.242780257285382</v>
      </c>
      <c r="O56">
        <v>0</v>
      </c>
      <c r="P56">
        <v>38.303819731832476</v>
      </c>
      <c r="Q56">
        <v>6.6907772511848345</v>
      </c>
      <c r="R56">
        <v>13.010515821550463</v>
      </c>
      <c r="S56">
        <v>8.1041278495887195</v>
      </c>
      <c r="T56">
        <v>0</v>
      </c>
      <c r="U56">
        <v>53.530240944228893</v>
      </c>
      <c r="V56">
        <v>6.3554087736789642</v>
      </c>
      <c r="W56">
        <v>10.679645641711229</v>
      </c>
      <c r="X56">
        <v>45.007670205262997</v>
      </c>
      <c r="Y56">
        <v>0</v>
      </c>
      <c r="Z56">
        <v>2.01070584</v>
      </c>
      <c r="AA56">
        <v>4.3103436479999999</v>
      </c>
      <c r="AB56">
        <v>8.0811365439999996</v>
      </c>
      <c r="AC56">
        <v>5.9383226240000004</v>
      </c>
      <c r="AD56">
        <v>11.22633356</v>
      </c>
      <c r="AE56">
        <v>15.1671353808</v>
      </c>
      <c r="AF56">
        <v>2.7225000000000001</v>
      </c>
      <c r="AG56">
        <v>11.959677600000003</v>
      </c>
      <c r="AH56">
        <v>46.922145399999998</v>
      </c>
      <c r="AI56">
        <v>0.97639100000000012</v>
      </c>
      <c r="AJ56">
        <v>0</v>
      </c>
      <c r="AK56">
        <v>15.455209999999999</v>
      </c>
      <c r="AL56">
        <v>0</v>
      </c>
      <c r="AM56">
        <v>0</v>
      </c>
      <c r="AN56">
        <v>0.91823999999999995</v>
      </c>
      <c r="AO56">
        <v>8.6591231999999998</v>
      </c>
      <c r="AP56">
        <v>3.5370972000000003</v>
      </c>
      <c r="AQ56">
        <v>0</v>
      </c>
      <c r="AR56">
        <v>13.548287999999999</v>
      </c>
      <c r="AS56">
        <v>9.4922692799999986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22.616736831805341</v>
      </c>
      <c r="BB56">
        <f t="shared" si="0"/>
        <v>673.28286652320992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2.9456710545245288</v>
      </c>
      <c r="L57">
        <v>350.00508906404878</v>
      </c>
      <c r="M57">
        <v>14.106942260166253</v>
      </c>
      <c r="N57">
        <v>36.242780257285382</v>
      </c>
      <c r="O57">
        <v>0</v>
      </c>
      <c r="P57">
        <v>38.303819731832476</v>
      </c>
      <c r="Q57">
        <v>6.6907772511848345</v>
      </c>
      <c r="R57">
        <v>13.010515821550463</v>
      </c>
      <c r="S57">
        <v>8.1041278495887195</v>
      </c>
      <c r="T57">
        <v>0</v>
      </c>
      <c r="U57">
        <v>53.530240944228893</v>
      </c>
      <c r="V57">
        <v>6.3554087736789642</v>
      </c>
      <c r="W57">
        <v>10.679645641711229</v>
      </c>
      <c r="X57">
        <v>45.007670205262997</v>
      </c>
      <c r="Y57">
        <v>0</v>
      </c>
      <c r="Z57">
        <v>2.01070584</v>
      </c>
      <c r="AA57">
        <v>0</v>
      </c>
      <c r="AB57">
        <v>8.0811365439999996</v>
      </c>
      <c r="AC57">
        <v>5.9383226240000004</v>
      </c>
      <c r="AD57">
        <v>11.22633356</v>
      </c>
      <c r="AE57">
        <v>15.1671353808</v>
      </c>
      <c r="AF57">
        <v>2.7225000000000001</v>
      </c>
      <c r="AG57">
        <v>11.959677600000003</v>
      </c>
      <c r="AH57">
        <v>46.922145399999998</v>
      </c>
      <c r="AI57">
        <v>0.97639100000000012</v>
      </c>
      <c r="AJ57">
        <v>0</v>
      </c>
      <c r="AK57">
        <v>15.455209999999999</v>
      </c>
      <c r="AL57">
        <v>0</v>
      </c>
      <c r="AM57">
        <v>0</v>
      </c>
      <c r="AN57">
        <v>0.91823999999999995</v>
      </c>
      <c r="AO57">
        <v>8.6591231999999998</v>
      </c>
      <c r="AP57">
        <v>3.5370972000000003</v>
      </c>
      <c r="AQ57">
        <v>0</v>
      </c>
      <c r="AR57">
        <v>13.548287999999999</v>
      </c>
      <c r="AS57">
        <v>9.4922692799999986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24.10191071847759</v>
      </c>
      <c r="BB57">
        <f t="shared" si="0"/>
        <v>717.49535376538574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2.9456710545245288</v>
      </c>
      <c r="L58">
        <v>450.00508231753435</v>
      </c>
      <c r="M58">
        <v>14.106942260166253</v>
      </c>
      <c r="N58">
        <v>36.242780257285382</v>
      </c>
      <c r="O58">
        <v>0</v>
      </c>
      <c r="P58">
        <v>38.303819731832476</v>
      </c>
      <c r="Q58">
        <v>6.6907772511848345</v>
      </c>
      <c r="R58">
        <v>13.010515821550463</v>
      </c>
      <c r="S58">
        <v>8.1041278495887195</v>
      </c>
      <c r="T58">
        <v>0</v>
      </c>
      <c r="U58">
        <v>53.530240944228893</v>
      </c>
      <c r="V58">
        <v>6.3554087736789642</v>
      </c>
      <c r="W58">
        <v>10.679645641711229</v>
      </c>
      <c r="X58">
        <v>45.007670205262997</v>
      </c>
      <c r="Y58">
        <v>0</v>
      </c>
      <c r="Z58">
        <v>2.01070584</v>
      </c>
      <c r="AA58">
        <v>0</v>
      </c>
      <c r="AB58">
        <v>8.0811365439999996</v>
      </c>
      <c r="AC58">
        <v>5.9383226240000004</v>
      </c>
      <c r="AD58">
        <v>11.22633356</v>
      </c>
      <c r="AE58">
        <v>15.1671353808</v>
      </c>
      <c r="AF58">
        <v>2.7225000000000001</v>
      </c>
      <c r="AG58">
        <v>11.959677600000003</v>
      </c>
      <c r="AH58">
        <v>46.922145399999998</v>
      </c>
      <c r="AI58">
        <v>0.97639100000000012</v>
      </c>
      <c r="AJ58">
        <v>0</v>
      </c>
      <c r="AK58">
        <v>15.455209999999999</v>
      </c>
      <c r="AL58">
        <v>0</v>
      </c>
      <c r="AM58">
        <v>0</v>
      </c>
      <c r="AN58">
        <v>0.91823999999999995</v>
      </c>
      <c r="AO58">
        <v>8.6591231999999998</v>
      </c>
      <c r="AP58">
        <v>3.5370972000000003</v>
      </c>
      <c r="AQ58">
        <v>0</v>
      </c>
      <c r="AR58">
        <v>13.548287999999999</v>
      </c>
      <c r="AS58">
        <v>9.4922692799999986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27.351910485416163</v>
      </c>
      <c r="BB58">
        <f t="shared" si="0"/>
        <v>814.24534725193257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2.9456710545245288</v>
      </c>
      <c r="L59">
        <v>460.93221783611853</v>
      </c>
      <c r="M59">
        <v>14.106942260166253</v>
      </c>
      <c r="N59">
        <v>36.242780257285382</v>
      </c>
      <c r="O59">
        <v>0</v>
      </c>
      <c r="P59">
        <v>38.303819731832476</v>
      </c>
      <c r="Q59">
        <v>6.6907772511848345</v>
      </c>
      <c r="R59">
        <v>13.010515821550463</v>
      </c>
      <c r="S59">
        <v>8.1041278495887195</v>
      </c>
      <c r="T59">
        <v>0</v>
      </c>
      <c r="U59">
        <v>53.530240944228893</v>
      </c>
      <c r="V59">
        <v>6.3554087736789642</v>
      </c>
      <c r="W59">
        <v>10.679645641711229</v>
      </c>
      <c r="X59">
        <v>45.007670205262997</v>
      </c>
      <c r="Y59">
        <v>0</v>
      </c>
      <c r="Z59">
        <v>4.0214116799999999</v>
      </c>
      <c r="AA59">
        <v>0</v>
      </c>
      <c r="AB59">
        <v>8.0811365439999996</v>
      </c>
      <c r="AC59">
        <v>5.9383226240000004</v>
      </c>
      <c r="AD59">
        <v>11.22633356</v>
      </c>
      <c r="AE59">
        <v>15.1671353808</v>
      </c>
      <c r="AF59">
        <v>2.7225000000000001</v>
      </c>
      <c r="AG59">
        <v>11.959677600000003</v>
      </c>
      <c r="AH59">
        <v>46.922145399999998</v>
      </c>
      <c r="AI59">
        <v>0.97639100000000012</v>
      </c>
      <c r="AJ59">
        <v>0</v>
      </c>
      <c r="AK59">
        <v>15.455209999999999</v>
      </c>
      <c r="AL59">
        <v>0</v>
      </c>
      <c r="AM59">
        <v>0</v>
      </c>
      <c r="AN59">
        <v>0.91823999999999995</v>
      </c>
      <c r="AO59">
        <v>8.6591231999999998</v>
      </c>
      <c r="AP59">
        <v>3.5370972000000003</v>
      </c>
      <c r="AQ59">
        <v>0</v>
      </c>
      <c r="AR59">
        <v>13.548287999999999</v>
      </c>
      <c r="AS59">
        <v>9.4922692799999986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27.772390481718567</v>
      </c>
      <c r="BB59">
        <f t="shared" si="0"/>
        <v>826.76270861421449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2.9456710545245288</v>
      </c>
      <c r="L60">
        <v>460.93221783611853</v>
      </c>
      <c r="M60">
        <v>14.106942260166253</v>
      </c>
      <c r="N60">
        <v>36.242780257285382</v>
      </c>
      <c r="O60">
        <v>0</v>
      </c>
      <c r="P60">
        <v>38.303819731832476</v>
      </c>
      <c r="Q60">
        <v>6.6907772511848345</v>
      </c>
      <c r="R60">
        <v>13.010515821550463</v>
      </c>
      <c r="S60">
        <v>8.1041278495887195</v>
      </c>
      <c r="T60">
        <v>0</v>
      </c>
      <c r="U60">
        <v>53.530240944228893</v>
      </c>
      <c r="V60">
        <v>6.3554087736789642</v>
      </c>
      <c r="W60">
        <v>10.679645641711229</v>
      </c>
      <c r="X60">
        <v>45.007670205262997</v>
      </c>
      <c r="Y60">
        <v>0</v>
      </c>
      <c r="Z60">
        <v>4.0214116799999999</v>
      </c>
      <c r="AA60">
        <v>0</v>
      </c>
      <c r="AB60">
        <v>8.0811365439999996</v>
      </c>
      <c r="AC60">
        <v>5.9383226240000004</v>
      </c>
      <c r="AD60">
        <v>11.22633356</v>
      </c>
      <c r="AE60">
        <v>15.1671353808</v>
      </c>
      <c r="AF60">
        <v>2.7225000000000001</v>
      </c>
      <c r="AG60">
        <v>11.959677600000003</v>
      </c>
      <c r="AH60">
        <v>46.922145399999998</v>
      </c>
      <c r="AI60">
        <v>0.97639100000000012</v>
      </c>
      <c r="AJ60">
        <v>0</v>
      </c>
      <c r="AK60">
        <v>15.455209999999999</v>
      </c>
      <c r="AL60">
        <v>0</v>
      </c>
      <c r="AM60">
        <v>0</v>
      </c>
      <c r="AN60">
        <v>0.91823999999999995</v>
      </c>
      <c r="AO60">
        <v>8.6591231999999998</v>
      </c>
      <c r="AP60">
        <v>3.5370972000000003</v>
      </c>
      <c r="AQ60">
        <v>0</v>
      </c>
      <c r="AR60">
        <v>13.548287999999999</v>
      </c>
      <c r="AS60">
        <v>9.4922692799999986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27.772390481718567</v>
      </c>
      <c r="BB60">
        <f t="shared" si="0"/>
        <v>826.76270861421449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2.9456710545245288</v>
      </c>
      <c r="L61">
        <v>460.93221783611853</v>
      </c>
      <c r="M61">
        <v>14.106942260166253</v>
      </c>
      <c r="N61">
        <v>36.242780257285382</v>
      </c>
      <c r="O61">
        <v>0</v>
      </c>
      <c r="P61">
        <v>38.303819731832476</v>
      </c>
      <c r="Q61">
        <v>6.6907772511848345</v>
      </c>
      <c r="R61">
        <v>13.010515821550463</v>
      </c>
      <c r="S61">
        <v>8.1041278495887195</v>
      </c>
      <c r="T61">
        <v>0</v>
      </c>
      <c r="U61">
        <v>53.530240944228893</v>
      </c>
      <c r="V61">
        <v>6.3554087736789642</v>
      </c>
      <c r="W61">
        <v>10.679645641711229</v>
      </c>
      <c r="X61">
        <v>45.007670205262997</v>
      </c>
      <c r="Y61">
        <v>0</v>
      </c>
      <c r="Z61">
        <v>4.0214116799999999</v>
      </c>
      <c r="AA61">
        <v>0</v>
      </c>
      <c r="AB61">
        <v>8.0811365439999996</v>
      </c>
      <c r="AC61">
        <v>5.9383226240000004</v>
      </c>
      <c r="AD61">
        <v>11.22633356</v>
      </c>
      <c r="AE61">
        <v>15.1671353808</v>
      </c>
      <c r="AF61">
        <v>2.7225000000000001</v>
      </c>
      <c r="AG61">
        <v>11.959677600000003</v>
      </c>
      <c r="AH61">
        <v>46.922145399999998</v>
      </c>
      <c r="AI61">
        <v>0.97639100000000012</v>
      </c>
      <c r="AJ61">
        <v>0</v>
      </c>
      <c r="AK61">
        <v>15.455209999999999</v>
      </c>
      <c r="AL61">
        <v>0</v>
      </c>
      <c r="AM61">
        <v>0</v>
      </c>
      <c r="AN61">
        <v>0.91823999999999995</v>
      </c>
      <c r="AO61">
        <v>8.6591231999999998</v>
      </c>
      <c r="AP61">
        <v>3.5370972000000003</v>
      </c>
      <c r="AQ61">
        <v>0</v>
      </c>
      <c r="AR61">
        <v>8.1289727999999979</v>
      </c>
      <c r="AS61">
        <v>8.2541472000000002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27.556023770118571</v>
      </c>
      <c r="BB61">
        <f t="shared" si="0"/>
        <v>820.32163804581467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2.9456710545245288</v>
      </c>
      <c r="L62">
        <v>460.93221783611853</v>
      </c>
      <c r="M62">
        <v>14.106942260166253</v>
      </c>
      <c r="N62">
        <v>36.242780257285382</v>
      </c>
      <c r="O62">
        <v>0</v>
      </c>
      <c r="P62">
        <v>38.303819731832476</v>
      </c>
      <c r="Q62">
        <v>6.6907772511848345</v>
      </c>
      <c r="R62">
        <v>13.010515821550463</v>
      </c>
      <c r="S62">
        <v>8.1041278495887195</v>
      </c>
      <c r="T62">
        <v>0</v>
      </c>
      <c r="U62">
        <v>53.530240944228893</v>
      </c>
      <c r="V62">
        <v>6.3554087736789642</v>
      </c>
      <c r="W62">
        <v>10.679645641711229</v>
      </c>
      <c r="X62">
        <v>45.007670205262997</v>
      </c>
      <c r="Y62">
        <v>0</v>
      </c>
      <c r="Z62">
        <v>4.0214116799999999</v>
      </c>
      <c r="AA62">
        <v>0</v>
      </c>
      <c r="AB62">
        <v>8.0811365439999996</v>
      </c>
      <c r="AC62">
        <v>5.9383226240000004</v>
      </c>
      <c r="AD62">
        <v>11.22633356</v>
      </c>
      <c r="AE62">
        <v>15.1671353808</v>
      </c>
      <c r="AF62">
        <v>2.7225000000000001</v>
      </c>
      <c r="AG62">
        <v>11.959677600000003</v>
      </c>
      <c r="AH62">
        <v>46.922145399999998</v>
      </c>
      <c r="AI62">
        <v>0.97639100000000012</v>
      </c>
      <c r="AJ62">
        <v>0</v>
      </c>
      <c r="AK62">
        <v>15.455209999999999</v>
      </c>
      <c r="AL62">
        <v>0</v>
      </c>
      <c r="AM62">
        <v>0</v>
      </c>
      <c r="AN62">
        <v>0.91823999999999995</v>
      </c>
      <c r="AO62">
        <v>8.6591231999999998</v>
      </c>
      <c r="AP62">
        <v>3.5370972000000003</v>
      </c>
      <c r="AQ62">
        <v>0</v>
      </c>
      <c r="AR62">
        <v>8.1289727999999979</v>
      </c>
      <c r="AS62">
        <v>8.2541472000000002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27.556023770118571</v>
      </c>
      <c r="BB62">
        <f t="shared" si="0"/>
        <v>820.32163804581467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2.9456710545245288</v>
      </c>
      <c r="L63">
        <v>460.93221783611853</v>
      </c>
      <c r="M63">
        <v>14.106942260166253</v>
      </c>
      <c r="N63">
        <v>36.242780257285382</v>
      </c>
      <c r="O63">
        <v>0</v>
      </c>
      <c r="P63">
        <v>38.303819731832476</v>
      </c>
      <c r="Q63">
        <v>6.6907772511848345</v>
      </c>
      <c r="R63">
        <v>13.010515821550463</v>
      </c>
      <c r="S63">
        <v>8.1041278495887195</v>
      </c>
      <c r="T63">
        <v>0</v>
      </c>
      <c r="U63">
        <v>53.530240944228893</v>
      </c>
      <c r="V63">
        <v>6.3554087736789642</v>
      </c>
      <c r="W63">
        <v>10.679645641711229</v>
      </c>
      <c r="X63">
        <v>45.007670205262997</v>
      </c>
      <c r="Y63">
        <v>0</v>
      </c>
      <c r="Z63">
        <v>4.0214116799999999</v>
      </c>
      <c r="AA63">
        <v>0</v>
      </c>
      <c r="AB63">
        <v>8.0811365439999996</v>
      </c>
      <c r="AC63">
        <v>5.9383226240000004</v>
      </c>
      <c r="AD63">
        <v>11.22633356</v>
      </c>
      <c r="AE63">
        <v>15.1671353808</v>
      </c>
      <c r="AF63">
        <v>2.7225000000000001</v>
      </c>
      <c r="AG63">
        <v>11.959677600000003</v>
      </c>
      <c r="AH63">
        <v>46.922145399999998</v>
      </c>
      <c r="AI63">
        <v>0.97639100000000012</v>
      </c>
      <c r="AJ63">
        <v>0</v>
      </c>
      <c r="AK63">
        <v>15.455209999999999</v>
      </c>
      <c r="AL63">
        <v>0</v>
      </c>
      <c r="AM63">
        <v>1.6196330857142853</v>
      </c>
      <c r="AN63">
        <v>0.91823999999999995</v>
      </c>
      <c r="AO63">
        <v>8.6591231999999998</v>
      </c>
      <c r="AP63">
        <v>3.5370972000000003</v>
      </c>
      <c r="AQ63">
        <v>0</v>
      </c>
      <c r="AR63">
        <v>13.548287999999999</v>
      </c>
      <c r="AS63">
        <v>9.2859156000000009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27.818322185121747</v>
      </c>
      <c r="BB63">
        <f t="shared" si="0"/>
        <v>828.13005631652572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2.9456710545245288</v>
      </c>
      <c r="L64">
        <v>460.93221783611853</v>
      </c>
      <c r="M64">
        <v>14.106942260166253</v>
      </c>
      <c r="N64">
        <v>36.242780257285382</v>
      </c>
      <c r="O64">
        <v>0</v>
      </c>
      <c r="P64">
        <v>38.303819731832476</v>
      </c>
      <c r="Q64">
        <v>6.6907772511848345</v>
      </c>
      <c r="R64">
        <v>13.010515821550463</v>
      </c>
      <c r="S64">
        <v>8.1041278495887195</v>
      </c>
      <c r="T64">
        <v>0</v>
      </c>
      <c r="U64">
        <v>53.530240944228893</v>
      </c>
      <c r="V64">
        <v>6.3554087736789642</v>
      </c>
      <c r="W64">
        <v>10.679645641711229</v>
      </c>
      <c r="X64">
        <v>45.007670205262997</v>
      </c>
      <c r="Y64">
        <v>0</v>
      </c>
      <c r="Z64">
        <v>4.0214116799999999</v>
      </c>
      <c r="AA64">
        <v>0</v>
      </c>
      <c r="AB64">
        <v>8.0811365439999996</v>
      </c>
      <c r="AC64">
        <v>5.9383226240000004</v>
      </c>
      <c r="AD64">
        <v>11.22633356</v>
      </c>
      <c r="AE64">
        <v>15.1671353808</v>
      </c>
      <c r="AF64">
        <v>2.7225000000000001</v>
      </c>
      <c r="AG64">
        <v>11.959677600000003</v>
      </c>
      <c r="AH64">
        <v>46.922145399999998</v>
      </c>
      <c r="AI64">
        <v>0.97639100000000012</v>
      </c>
      <c r="AJ64">
        <v>0</v>
      </c>
      <c r="AK64">
        <v>15.455209999999999</v>
      </c>
      <c r="AL64">
        <v>0</v>
      </c>
      <c r="AM64">
        <v>1.6196330857142853</v>
      </c>
      <c r="AN64">
        <v>0.91823999999999995</v>
      </c>
      <c r="AO64">
        <v>8.6591231999999998</v>
      </c>
      <c r="AP64">
        <v>3.5370972000000003</v>
      </c>
      <c r="AQ64">
        <v>0</v>
      </c>
      <c r="AR64">
        <v>13.548287999999999</v>
      </c>
      <c r="AS64">
        <v>9.2859156000000009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27.818322185121747</v>
      </c>
      <c r="BB64">
        <f t="shared" si="0"/>
        <v>828.13005631652572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2.9456710545245288</v>
      </c>
      <c r="L65">
        <v>460.93221783611853</v>
      </c>
      <c r="M65">
        <v>14.106942260166253</v>
      </c>
      <c r="N65">
        <v>36.242780257285382</v>
      </c>
      <c r="O65">
        <v>0</v>
      </c>
      <c r="P65">
        <v>38.303819731832476</v>
      </c>
      <c r="Q65">
        <v>6.6907772511848345</v>
      </c>
      <c r="R65">
        <v>13.010515821550463</v>
      </c>
      <c r="S65">
        <v>8.1041278495887195</v>
      </c>
      <c r="T65">
        <v>0</v>
      </c>
      <c r="U65">
        <v>53.530240944228893</v>
      </c>
      <c r="V65">
        <v>6.3554087736789642</v>
      </c>
      <c r="W65">
        <v>10.679645641711229</v>
      </c>
      <c r="X65">
        <v>45.007670205262997</v>
      </c>
      <c r="Y65">
        <v>0</v>
      </c>
      <c r="Z65">
        <v>4.0214116799999999</v>
      </c>
      <c r="AA65">
        <v>0</v>
      </c>
      <c r="AB65">
        <v>8.0811365439999996</v>
      </c>
      <c r="AC65">
        <v>5.9383226240000004</v>
      </c>
      <c r="AD65">
        <v>11.22633356</v>
      </c>
      <c r="AE65">
        <v>15.1671353808</v>
      </c>
      <c r="AF65">
        <v>2.7225000000000001</v>
      </c>
      <c r="AG65">
        <v>11.959677600000003</v>
      </c>
      <c r="AH65">
        <v>46.922145399999998</v>
      </c>
      <c r="AI65">
        <v>0.97639100000000012</v>
      </c>
      <c r="AJ65">
        <v>0</v>
      </c>
      <c r="AK65">
        <v>15.455209999999999</v>
      </c>
      <c r="AL65">
        <v>0</v>
      </c>
      <c r="AM65">
        <v>1.6196330857142853</v>
      </c>
      <c r="AN65">
        <v>0.91823999999999995</v>
      </c>
      <c r="AO65">
        <v>8.6591231999999998</v>
      </c>
      <c r="AP65">
        <v>3.5370972000000003</v>
      </c>
      <c r="AQ65">
        <v>0</v>
      </c>
      <c r="AR65">
        <v>13.548287999999999</v>
      </c>
      <c r="AS65">
        <v>9.2859156000000009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27.818322185121747</v>
      </c>
      <c r="BB65">
        <f t="shared" si="0"/>
        <v>828.13005631652572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2.9456710545245288</v>
      </c>
      <c r="L66">
        <v>460.93221783611853</v>
      </c>
      <c r="M66">
        <v>14.106942260166253</v>
      </c>
      <c r="N66">
        <v>36.242780257285382</v>
      </c>
      <c r="O66">
        <v>0</v>
      </c>
      <c r="P66">
        <v>38.303819731832476</v>
      </c>
      <c r="Q66">
        <v>6.6907772511848345</v>
      </c>
      <c r="R66">
        <v>13.010515821550463</v>
      </c>
      <c r="S66">
        <v>8.1041278495887195</v>
      </c>
      <c r="T66">
        <v>0</v>
      </c>
      <c r="U66">
        <v>53.530240944228893</v>
      </c>
      <c r="V66">
        <v>6.3554087736789642</v>
      </c>
      <c r="W66">
        <v>10.679645641711229</v>
      </c>
      <c r="X66">
        <v>45.007670205262997</v>
      </c>
      <c r="Y66">
        <v>0</v>
      </c>
      <c r="Z66">
        <v>4.0214116799999999</v>
      </c>
      <c r="AA66">
        <v>0</v>
      </c>
      <c r="AB66">
        <v>8.0811365439999996</v>
      </c>
      <c r="AC66">
        <v>5.9383226240000004</v>
      </c>
      <c r="AD66">
        <v>11.22633356</v>
      </c>
      <c r="AE66">
        <v>15.1671353808</v>
      </c>
      <c r="AF66">
        <v>2.7225000000000001</v>
      </c>
      <c r="AG66">
        <v>11.959677600000003</v>
      </c>
      <c r="AH66">
        <v>46.922145399999998</v>
      </c>
      <c r="AI66">
        <v>0.97639100000000012</v>
      </c>
      <c r="AJ66">
        <v>0</v>
      </c>
      <c r="AK66">
        <v>15.455209999999999</v>
      </c>
      <c r="AL66">
        <v>0</v>
      </c>
      <c r="AM66">
        <v>3.2392661714285707</v>
      </c>
      <c r="AN66">
        <v>0.91823999999999995</v>
      </c>
      <c r="AO66">
        <v>8.6591231999999998</v>
      </c>
      <c r="AP66">
        <v>3.5370972000000003</v>
      </c>
      <c r="AQ66">
        <v>0</v>
      </c>
      <c r="AR66">
        <v>13.548287999999999</v>
      </c>
      <c r="AS66">
        <v>9.2859156000000009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27.870960229724918</v>
      </c>
      <c r="BB66">
        <f t="shared" si="0"/>
        <v>829.69705135763672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1.6700000000000002</v>
      </c>
      <c r="H67">
        <v>0</v>
      </c>
      <c r="I67">
        <v>0</v>
      </c>
      <c r="J67">
        <v>0</v>
      </c>
      <c r="K67">
        <v>2.9456710545245288</v>
      </c>
      <c r="L67">
        <v>460.93221783611853</v>
      </c>
      <c r="M67">
        <v>14.106942260166253</v>
      </c>
      <c r="N67">
        <v>36.242780257285382</v>
      </c>
      <c r="O67">
        <v>0</v>
      </c>
      <c r="P67">
        <v>38.303819731832476</v>
      </c>
      <c r="Q67">
        <v>6.6907772511848345</v>
      </c>
      <c r="R67">
        <v>13.010515821550463</v>
      </c>
      <c r="S67">
        <v>8.1041278495887195</v>
      </c>
      <c r="T67">
        <v>0</v>
      </c>
      <c r="U67">
        <v>53.530240944228893</v>
      </c>
      <c r="V67">
        <v>6.3554087736789642</v>
      </c>
      <c r="W67">
        <v>10.679645641711229</v>
      </c>
      <c r="X67">
        <v>45.007670205262997</v>
      </c>
      <c r="Y67">
        <v>0</v>
      </c>
      <c r="Z67">
        <v>4.0214116799999999</v>
      </c>
      <c r="AA67">
        <v>0</v>
      </c>
      <c r="AB67">
        <v>8.0811365439999996</v>
      </c>
      <c r="AC67">
        <v>5.9383226240000004</v>
      </c>
      <c r="AD67">
        <v>11.22633356</v>
      </c>
      <c r="AE67">
        <v>15.1671353808</v>
      </c>
      <c r="AF67">
        <v>2.7225000000000001</v>
      </c>
      <c r="AG67">
        <v>11.959677600000003</v>
      </c>
      <c r="AH67">
        <v>46.922145399999998</v>
      </c>
      <c r="AI67">
        <v>0.97639100000000012</v>
      </c>
      <c r="AJ67">
        <v>0</v>
      </c>
      <c r="AK67">
        <v>15.455209999999999</v>
      </c>
      <c r="AL67">
        <v>0</v>
      </c>
      <c r="AM67">
        <v>3.2392661714285707</v>
      </c>
      <c r="AN67">
        <v>0.91823999999999995</v>
      </c>
      <c r="AO67">
        <v>8.6591231999999998</v>
      </c>
      <c r="AP67">
        <v>3.5370972000000003</v>
      </c>
      <c r="AQ67">
        <v>0</v>
      </c>
      <c r="AR67">
        <v>13.548287999999999</v>
      </c>
      <c r="AS67">
        <v>9.2859156000000009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27.925235229724915</v>
      </c>
      <c r="BB67">
        <f t="shared" si="0"/>
        <v>831.31277635763661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2.9456710545245288</v>
      </c>
      <c r="L68">
        <v>460.93221783611853</v>
      </c>
      <c r="M68">
        <v>14.106942260166253</v>
      </c>
      <c r="N68">
        <v>36.242780257285382</v>
      </c>
      <c r="O68">
        <v>0</v>
      </c>
      <c r="P68">
        <v>38.303819731832476</v>
      </c>
      <c r="Q68">
        <v>6.6907772511848345</v>
      </c>
      <c r="R68">
        <v>13.010515821550463</v>
      </c>
      <c r="S68">
        <v>8.1041278495887195</v>
      </c>
      <c r="T68">
        <v>0</v>
      </c>
      <c r="U68">
        <v>53.530240944228893</v>
      </c>
      <c r="V68">
        <v>6.3554087736789642</v>
      </c>
      <c r="W68">
        <v>10.679645641711229</v>
      </c>
      <c r="X68">
        <v>45.007670205262997</v>
      </c>
      <c r="Y68">
        <v>0</v>
      </c>
      <c r="Z68">
        <v>4.0214116799999999</v>
      </c>
      <c r="AA68">
        <v>0</v>
      </c>
      <c r="AB68">
        <v>8.0811365439999996</v>
      </c>
      <c r="AC68">
        <v>5.9383226240000004</v>
      </c>
      <c r="AD68">
        <v>11.22633356</v>
      </c>
      <c r="AE68">
        <v>15.1671353808</v>
      </c>
      <c r="AF68">
        <v>2.7225000000000001</v>
      </c>
      <c r="AG68">
        <v>11.959677600000003</v>
      </c>
      <c r="AH68">
        <v>46.922145399999998</v>
      </c>
      <c r="AI68">
        <v>0.97639100000000012</v>
      </c>
      <c r="AJ68">
        <v>0</v>
      </c>
      <c r="AK68">
        <v>15.455209999999999</v>
      </c>
      <c r="AL68">
        <v>0</v>
      </c>
      <c r="AM68">
        <v>3.2392661714285707</v>
      </c>
      <c r="AN68">
        <v>0.91823999999999995</v>
      </c>
      <c r="AO68">
        <v>8.6591231999999998</v>
      </c>
      <c r="AP68">
        <v>3.5370972000000003</v>
      </c>
      <c r="AQ68">
        <v>0</v>
      </c>
      <c r="AR68">
        <v>13.548287999999999</v>
      </c>
      <c r="AS68">
        <v>9.2859156000000009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27.870960229724918</v>
      </c>
      <c r="BB68">
        <f t="shared" ref="BB68:BB99" si="1">SUM(B68:AZ68)-BA68</f>
        <v>829.69705135763672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3.33</v>
      </c>
      <c r="G69">
        <v>0</v>
      </c>
      <c r="H69">
        <v>0</v>
      </c>
      <c r="I69">
        <v>0</v>
      </c>
      <c r="J69">
        <v>0</v>
      </c>
      <c r="K69">
        <v>2.9456710545245288</v>
      </c>
      <c r="L69">
        <v>460.93221783611853</v>
      </c>
      <c r="M69">
        <v>14.106942260166253</v>
      </c>
      <c r="N69">
        <v>36.242780257285382</v>
      </c>
      <c r="O69">
        <v>0</v>
      </c>
      <c r="P69">
        <v>38.303819731832476</v>
      </c>
      <c r="Q69">
        <v>6.6907772511848345</v>
      </c>
      <c r="R69">
        <v>13.010515821550463</v>
      </c>
      <c r="S69">
        <v>8.1041278495887195</v>
      </c>
      <c r="T69">
        <v>0</v>
      </c>
      <c r="U69">
        <v>53.530240944228893</v>
      </c>
      <c r="V69">
        <v>6.3554087736789642</v>
      </c>
      <c r="W69">
        <v>10.679645641711229</v>
      </c>
      <c r="X69">
        <v>45.007670205262997</v>
      </c>
      <c r="Y69">
        <v>0</v>
      </c>
      <c r="Z69">
        <v>4.0214116799999999</v>
      </c>
      <c r="AA69">
        <v>0</v>
      </c>
      <c r="AB69">
        <v>8.0811365439999996</v>
      </c>
      <c r="AC69">
        <v>5.9383226240000004</v>
      </c>
      <c r="AD69">
        <v>11.22633356</v>
      </c>
      <c r="AE69">
        <v>15.1671353808</v>
      </c>
      <c r="AF69">
        <v>2.7225000000000001</v>
      </c>
      <c r="AG69">
        <v>11.959677600000003</v>
      </c>
      <c r="AH69">
        <v>46.922145399999998</v>
      </c>
      <c r="AI69">
        <v>0.97639100000000012</v>
      </c>
      <c r="AJ69">
        <v>0</v>
      </c>
      <c r="AK69">
        <v>15.455209999999999</v>
      </c>
      <c r="AL69">
        <v>0</v>
      </c>
      <c r="AM69">
        <v>4.8588992571428555</v>
      </c>
      <c r="AN69">
        <v>0</v>
      </c>
      <c r="AO69">
        <v>8.6591231999999998</v>
      </c>
      <c r="AP69">
        <v>3.5370972000000003</v>
      </c>
      <c r="AQ69">
        <v>0</v>
      </c>
      <c r="AR69">
        <v>13.548287999999999</v>
      </c>
      <c r="AS69">
        <v>9.2859156000000009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28.001980274328094</v>
      </c>
      <c r="BB69">
        <f t="shared" si="1"/>
        <v>833.59742439874788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3.33</v>
      </c>
      <c r="G70">
        <v>0</v>
      </c>
      <c r="H70">
        <v>0</v>
      </c>
      <c r="I70">
        <v>0</v>
      </c>
      <c r="J70">
        <v>0</v>
      </c>
      <c r="K70">
        <v>2.9456710545245288</v>
      </c>
      <c r="L70">
        <v>460.93221783611853</v>
      </c>
      <c r="M70">
        <v>14.106942260166253</v>
      </c>
      <c r="N70">
        <v>36.242780257285382</v>
      </c>
      <c r="O70">
        <v>0</v>
      </c>
      <c r="P70">
        <v>38.303819731832476</v>
      </c>
      <c r="Q70">
        <v>6.6907772511848345</v>
      </c>
      <c r="R70">
        <v>13.010515821550463</v>
      </c>
      <c r="S70">
        <v>8.1041278495887195</v>
      </c>
      <c r="T70">
        <v>0</v>
      </c>
      <c r="U70">
        <v>53.530240944228893</v>
      </c>
      <c r="V70">
        <v>6.3554087736789642</v>
      </c>
      <c r="W70">
        <v>10.679645641711229</v>
      </c>
      <c r="X70">
        <v>45.007670205262997</v>
      </c>
      <c r="Y70">
        <v>0</v>
      </c>
      <c r="Z70">
        <v>4.0214116799999999</v>
      </c>
      <c r="AA70">
        <v>0</v>
      </c>
      <c r="AB70">
        <v>8.0811365439999996</v>
      </c>
      <c r="AC70">
        <v>5.9383226240000004</v>
      </c>
      <c r="AD70">
        <v>11.22633356</v>
      </c>
      <c r="AE70">
        <v>15.1671353808</v>
      </c>
      <c r="AF70">
        <v>2.7225000000000001</v>
      </c>
      <c r="AG70">
        <v>11.959677600000003</v>
      </c>
      <c r="AH70">
        <v>46.922145399999998</v>
      </c>
      <c r="AI70">
        <v>0.97639100000000012</v>
      </c>
      <c r="AJ70">
        <v>0</v>
      </c>
      <c r="AK70">
        <v>15.455209999999999</v>
      </c>
      <c r="AL70">
        <v>0</v>
      </c>
      <c r="AM70">
        <v>4.8588992571428555</v>
      </c>
      <c r="AN70">
        <v>0</v>
      </c>
      <c r="AO70">
        <v>8.6591231999999998</v>
      </c>
      <c r="AP70">
        <v>3.5370972000000003</v>
      </c>
      <c r="AQ70">
        <v>0</v>
      </c>
      <c r="AR70">
        <v>13.548287999999999</v>
      </c>
      <c r="AS70">
        <v>9.2859156000000009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28.001980274328094</v>
      </c>
      <c r="BB70">
        <f t="shared" si="1"/>
        <v>833.59742439874788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3.33</v>
      </c>
      <c r="G71">
        <v>0</v>
      </c>
      <c r="H71">
        <v>0</v>
      </c>
      <c r="I71">
        <v>0</v>
      </c>
      <c r="J71">
        <v>0</v>
      </c>
      <c r="K71">
        <v>2.9456710545245288</v>
      </c>
      <c r="L71">
        <v>460.93221783611853</v>
      </c>
      <c r="M71">
        <v>14.106942260166253</v>
      </c>
      <c r="N71">
        <v>36.242780257285382</v>
      </c>
      <c r="O71">
        <v>0</v>
      </c>
      <c r="P71">
        <v>38.303819731832476</v>
      </c>
      <c r="Q71">
        <v>6.6907772511848345</v>
      </c>
      <c r="R71">
        <v>13.010515821550463</v>
      </c>
      <c r="S71">
        <v>8.1041278495887195</v>
      </c>
      <c r="T71">
        <v>0</v>
      </c>
      <c r="U71">
        <v>53.530240944228893</v>
      </c>
      <c r="V71">
        <v>6.3554087736789642</v>
      </c>
      <c r="W71">
        <v>10.679645641711229</v>
      </c>
      <c r="X71">
        <v>45.007670205262997</v>
      </c>
      <c r="Y71">
        <v>0</v>
      </c>
      <c r="Z71">
        <v>4.0214116799999999</v>
      </c>
      <c r="AA71">
        <v>0</v>
      </c>
      <c r="AB71">
        <v>8.0811365439999996</v>
      </c>
      <c r="AC71">
        <v>5.9383226240000004</v>
      </c>
      <c r="AD71">
        <v>11.22633356</v>
      </c>
      <c r="AE71">
        <v>15.1671353808</v>
      </c>
      <c r="AF71">
        <v>2.7225000000000001</v>
      </c>
      <c r="AG71">
        <v>11.959677600000003</v>
      </c>
      <c r="AH71">
        <v>46.922145399999998</v>
      </c>
      <c r="AI71">
        <v>0.97639100000000012</v>
      </c>
      <c r="AJ71">
        <v>0</v>
      </c>
      <c r="AK71">
        <v>15.455209999999999</v>
      </c>
      <c r="AL71">
        <v>0</v>
      </c>
      <c r="AM71">
        <v>3.9770990215873012</v>
      </c>
      <c r="AN71">
        <v>0</v>
      </c>
      <c r="AO71">
        <v>8.6591231999999998</v>
      </c>
      <c r="AP71">
        <v>3.5370972000000003</v>
      </c>
      <c r="AQ71">
        <v>4.7745099999999994</v>
      </c>
      <c r="AR71">
        <v>13.548287999999999</v>
      </c>
      <c r="AS71">
        <v>9.4922692799999986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28.135199624575712</v>
      </c>
      <c r="BB71">
        <f t="shared" si="1"/>
        <v>837.56326849294453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3.33</v>
      </c>
      <c r="G72">
        <v>0</v>
      </c>
      <c r="H72">
        <v>0</v>
      </c>
      <c r="I72">
        <v>0</v>
      </c>
      <c r="J72">
        <v>0</v>
      </c>
      <c r="K72">
        <v>2.9456710545245288</v>
      </c>
      <c r="L72">
        <v>460.93221783611853</v>
      </c>
      <c r="M72">
        <v>14.106942260166253</v>
      </c>
      <c r="N72">
        <v>36.242780257285382</v>
      </c>
      <c r="O72">
        <v>0</v>
      </c>
      <c r="P72">
        <v>38.303819731832476</v>
      </c>
      <c r="Q72">
        <v>6.6907772511848345</v>
      </c>
      <c r="R72">
        <v>13.010515821550463</v>
      </c>
      <c r="S72">
        <v>8.1041278495887195</v>
      </c>
      <c r="T72">
        <v>0</v>
      </c>
      <c r="U72">
        <v>53.530240944228893</v>
      </c>
      <c r="V72">
        <v>6.3554087736789642</v>
      </c>
      <c r="W72">
        <v>10.679645641711229</v>
      </c>
      <c r="X72">
        <v>45.007670205262997</v>
      </c>
      <c r="Y72">
        <v>0</v>
      </c>
      <c r="Z72">
        <v>4.0214116799999999</v>
      </c>
      <c r="AA72">
        <v>0</v>
      </c>
      <c r="AB72">
        <v>8.0811365439999996</v>
      </c>
      <c r="AC72">
        <v>5.9383226240000004</v>
      </c>
      <c r="AD72">
        <v>11.22633356</v>
      </c>
      <c r="AE72">
        <v>15.1671353808</v>
      </c>
      <c r="AF72">
        <v>2.7225000000000001</v>
      </c>
      <c r="AG72">
        <v>11.959677600000003</v>
      </c>
      <c r="AH72">
        <v>46.922145399999998</v>
      </c>
      <c r="AI72">
        <v>0.97639100000000012</v>
      </c>
      <c r="AJ72">
        <v>0</v>
      </c>
      <c r="AK72">
        <v>15.455209999999999</v>
      </c>
      <c r="AL72">
        <v>0</v>
      </c>
      <c r="AM72">
        <v>0</v>
      </c>
      <c r="AN72">
        <v>0</v>
      </c>
      <c r="AO72">
        <v>8.6591231999999998</v>
      </c>
      <c r="AP72">
        <v>3.5370972000000003</v>
      </c>
      <c r="AQ72">
        <v>6.8234899999999996</v>
      </c>
      <c r="AR72">
        <v>13.548287999999999</v>
      </c>
      <c r="AS72">
        <v>9.4922692799999986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28.072536060131263</v>
      </c>
      <c r="BB72">
        <f t="shared" si="1"/>
        <v>835.6978130358018</v>
      </c>
    </row>
    <row r="73" spans="1:54">
      <c r="A73" t="s">
        <v>115</v>
      </c>
      <c r="B73">
        <v>0</v>
      </c>
      <c r="C73">
        <v>7.9</v>
      </c>
      <c r="D73">
        <v>0</v>
      </c>
      <c r="E73">
        <v>0</v>
      </c>
      <c r="F73">
        <v>11.31</v>
      </c>
      <c r="G73">
        <v>0</v>
      </c>
      <c r="H73">
        <v>0</v>
      </c>
      <c r="I73">
        <v>0</v>
      </c>
      <c r="J73">
        <v>0</v>
      </c>
      <c r="K73">
        <v>2.9456710545245288</v>
      </c>
      <c r="L73">
        <v>460.93221783611853</v>
      </c>
      <c r="M73">
        <v>14.106942260166253</v>
      </c>
      <c r="N73">
        <v>36.242780257285382</v>
      </c>
      <c r="O73">
        <v>0</v>
      </c>
      <c r="P73">
        <v>38.303819731832476</v>
      </c>
      <c r="Q73">
        <v>6.6907772511848345</v>
      </c>
      <c r="R73">
        <v>13.010515821550463</v>
      </c>
      <c r="S73">
        <v>8.1041278495887195</v>
      </c>
      <c r="T73">
        <v>0</v>
      </c>
      <c r="U73">
        <v>53.530240944228893</v>
      </c>
      <c r="V73">
        <v>6.3554087736789642</v>
      </c>
      <c r="W73">
        <v>10.679645641711229</v>
      </c>
      <c r="X73">
        <v>45.007670205262997</v>
      </c>
      <c r="Y73">
        <v>0</v>
      </c>
      <c r="Z73">
        <v>4.0214116799999999</v>
      </c>
      <c r="AA73">
        <v>4.1930356</v>
      </c>
      <c r="AB73">
        <v>8.0811365439999996</v>
      </c>
      <c r="AC73">
        <v>5.9383226240000004</v>
      </c>
      <c r="AD73">
        <v>11.22633356</v>
      </c>
      <c r="AE73">
        <v>15.1671353808</v>
      </c>
      <c r="AF73">
        <v>2.7225000000000001</v>
      </c>
      <c r="AG73">
        <v>11.959677600000003</v>
      </c>
      <c r="AH73">
        <v>46.922145399999998</v>
      </c>
      <c r="AI73">
        <v>4.6866767999999999</v>
      </c>
      <c r="AJ73">
        <v>0</v>
      </c>
      <c r="AK73">
        <v>15.455209999999999</v>
      </c>
      <c r="AL73">
        <v>0</v>
      </c>
      <c r="AM73">
        <v>0</v>
      </c>
      <c r="AN73">
        <v>0</v>
      </c>
      <c r="AO73">
        <v>8.8846211999999998</v>
      </c>
      <c r="AP73">
        <v>3.5370972000000003</v>
      </c>
      <c r="AQ73">
        <v>9.5490199999999987</v>
      </c>
      <c r="AR73">
        <v>13.548287999999999</v>
      </c>
      <c r="AS73">
        <v>9.4922692799999986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28.941402645718561</v>
      </c>
      <c r="BB73">
        <f t="shared" si="1"/>
        <v>861.56329585021444</v>
      </c>
    </row>
    <row r="74" spans="1:54">
      <c r="A74" t="s">
        <v>116</v>
      </c>
      <c r="B74">
        <v>0</v>
      </c>
      <c r="C74">
        <v>5.8</v>
      </c>
      <c r="D74">
        <v>0</v>
      </c>
      <c r="E74">
        <v>0</v>
      </c>
      <c r="F74">
        <v>5.88</v>
      </c>
      <c r="G74">
        <v>0</v>
      </c>
      <c r="H74">
        <v>0</v>
      </c>
      <c r="I74">
        <v>0</v>
      </c>
      <c r="J74">
        <v>0</v>
      </c>
      <c r="K74">
        <v>2.9456710545245288</v>
      </c>
      <c r="L74">
        <v>460.93221783611853</v>
      </c>
      <c r="M74">
        <v>14.106942260166253</v>
      </c>
      <c r="N74">
        <v>36.242780257285382</v>
      </c>
      <c r="O74">
        <v>0</v>
      </c>
      <c r="P74">
        <v>38.303819731832476</v>
      </c>
      <c r="Q74">
        <v>6.6907772511848345</v>
      </c>
      <c r="R74">
        <v>13.010515821550463</v>
      </c>
      <c r="S74">
        <v>8.1041278495887195</v>
      </c>
      <c r="T74">
        <v>0</v>
      </c>
      <c r="U74">
        <v>53.530240944228893</v>
      </c>
      <c r="V74">
        <v>6.3554087736789642</v>
      </c>
      <c r="W74">
        <v>10.679645641711229</v>
      </c>
      <c r="X74">
        <v>45.007670205262997</v>
      </c>
      <c r="Y74">
        <v>0</v>
      </c>
      <c r="Z74">
        <v>4.0214116799999999</v>
      </c>
      <c r="AA74">
        <v>8.6042059999999996</v>
      </c>
      <c r="AB74">
        <v>8.0811365439999996</v>
      </c>
      <c r="AC74">
        <v>5.9383226240000004</v>
      </c>
      <c r="AD74">
        <v>11.22633356</v>
      </c>
      <c r="AE74">
        <v>15.1671353808</v>
      </c>
      <c r="AF74">
        <v>2.7225000000000001</v>
      </c>
      <c r="AG74">
        <v>11.959677600000003</v>
      </c>
      <c r="AH74">
        <v>46.922145399999998</v>
      </c>
      <c r="AI74">
        <v>4.6866767999999999</v>
      </c>
      <c r="AJ74">
        <v>0</v>
      </c>
      <c r="AK74">
        <v>15.455209999999999</v>
      </c>
      <c r="AL74">
        <v>0</v>
      </c>
      <c r="AM74">
        <v>0</v>
      </c>
      <c r="AN74">
        <v>0</v>
      </c>
      <c r="AO74">
        <v>8.8846211999999998</v>
      </c>
      <c r="AP74">
        <v>3.5370972000000003</v>
      </c>
      <c r="AQ74">
        <v>11.597999999999997</v>
      </c>
      <c r="AR74">
        <v>13.548287999999999</v>
      </c>
      <c r="AS74">
        <v>9.4922692799999986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28.90663222691856</v>
      </c>
      <c r="BB74">
        <f t="shared" si="1"/>
        <v>860.52821666901434</v>
      </c>
    </row>
    <row r="75" spans="1:54">
      <c r="A75" t="s">
        <v>117</v>
      </c>
      <c r="B75">
        <v>0</v>
      </c>
      <c r="C75">
        <v>3.7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2.9456710545245288</v>
      </c>
      <c r="L75">
        <v>472.35207519238833</v>
      </c>
      <c r="M75">
        <v>14.106942260166253</v>
      </c>
      <c r="N75">
        <v>36.242780257285382</v>
      </c>
      <c r="O75">
        <v>0</v>
      </c>
      <c r="P75">
        <v>38.303819731832476</v>
      </c>
      <c r="Q75">
        <v>6.8756750000000002</v>
      </c>
      <c r="R75">
        <v>13.037153645730415</v>
      </c>
      <c r="S75">
        <v>8.1041278495887195</v>
      </c>
      <c r="T75">
        <v>0</v>
      </c>
      <c r="U75">
        <v>53.530240944228893</v>
      </c>
      <c r="V75">
        <v>6.3554087736789642</v>
      </c>
      <c r="W75">
        <v>10.679645641711229</v>
      </c>
      <c r="X75">
        <v>45.007670205262997</v>
      </c>
      <c r="Y75">
        <v>0</v>
      </c>
      <c r="Z75">
        <v>4.0214116799999999</v>
      </c>
      <c r="AA75">
        <v>12.931030944</v>
      </c>
      <c r="AB75">
        <v>8.0811365439999996</v>
      </c>
      <c r="AC75">
        <v>5.9383226240000004</v>
      </c>
      <c r="AD75">
        <v>11.22633356</v>
      </c>
      <c r="AE75">
        <v>15.1671353808</v>
      </c>
      <c r="AF75">
        <v>2.7225000000000001</v>
      </c>
      <c r="AG75">
        <v>11.959677600000003</v>
      </c>
      <c r="AH75">
        <v>46.922145399999998</v>
      </c>
      <c r="AI75">
        <v>4.6866767999999999</v>
      </c>
      <c r="AJ75">
        <v>0</v>
      </c>
      <c r="AK75">
        <v>15.455209999999999</v>
      </c>
      <c r="AL75">
        <v>0</v>
      </c>
      <c r="AM75">
        <v>0</v>
      </c>
      <c r="AN75">
        <v>0</v>
      </c>
      <c r="AO75">
        <v>8.8846211999999998</v>
      </c>
      <c r="AP75">
        <v>3.5370972000000003</v>
      </c>
      <c r="AQ75">
        <v>14.130229999999997</v>
      </c>
      <c r="AR75">
        <v>16.088591999999998</v>
      </c>
      <c r="AS75">
        <v>9.4922692799999986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29.33078185246147</v>
      </c>
      <c r="BB75">
        <f t="shared" si="1"/>
        <v>873.15481891673653</v>
      </c>
    </row>
    <row r="76" spans="1:54">
      <c r="A76" t="s">
        <v>118</v>
      </c>
      <c r="B76">
        <v>0</v>
      </c>
      <c r="C76">
        <v>3.7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2.9456710545245288</v>
      </c>
      <c r="L76">
        <v>472.35207519238833</v>
      </c>
      <c r="M76">
        <v>14.106942260166253</v>
      </c>
      <c r="N76">
        <v>36.242780257285382</v>
      </c>
      <c r="O76">
        <v>0</v>
      </c>
      <c r="P76">
        <v>38.303819731832476</v>
      </c>
      <c r="Q76">
        <v>6.8756750000000002</v>
      </c>
      <c r="R76">
        <v>13.011080920847538</v>
      </c>
      <c r="S76">
        <v>8.1041278495887195</v>
      </c>
      <c r="T76">
        <v>0</v>
      </c>
      <c r="U76">
        <v>53.530240944228893</v>
      </c>
      <c r="V76">
        <v>6.3554087736789642</v>
      </c>
      <c r="W76">
        <v>10.679645641711229</v>
      </c>
      <c r="X76">
        <v>45.007670205262997</v>
      </c>
      <c r="Y76">
        <v>0</v>
      </c>
      <c r="Z76">
        <v>4.0214116799999999</v>
      </c>
      <c r="AA76">
        <v>12.931030944</v>
      </c>
      <c r="AB76">
        <v>8.0811365439999996</v>
      </c>
      <c r="AC76">
        <v>5.9383226240000004</v>
      </c>
      <c r="AD76">
        <v>11.22633356</v>
      </c>
      <c r="AE76">
        <v>15.1671353808</v>
      </c>
      <c r="AF76">
        <v>2.7225000000000001</v>
      </c>
      <c r="AG76">
        <v>11.959677600000003</v>
      </c>
      <c r="AH76">
        <v>46.922145399999998</v>
      </c>
      <c r="AI76">
        <v>4.6866767999999999</v>
      </c>
      <c r="AJ76">
        <v>0</v>
      </c>
      <c r="AK76">
        <v>15.455209999999999</v>
      </c>
      <c r="AL76">
        <v>0</v>
      </c>
      <c r="AM76">
        <v>0</v>
      </c>
      <c r="AN76">
        <v>0</v>
      </c>
      <c r="AO76">
        <v>8.8846211999999998</v>
      </c>
      <c r="AP76">
        <v>2.90827992</v>
      </c>
      <c r="AQ76">
        <v>14.323529999999996</v>
      </c>
      <c r="AR76">
        <v>16.088591999999998</v>
      </c>
      <c r="AS76">
        <v>9.4922692799999986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29.315780568601504</v>
      </c>
      <c r="BB76">
        <f t="shared" si="1"/>
        <v>872.70823019571367</v>
      </c>
    </row>
    <row r="77" spans="1:54">
      <c r="A77" t="s">
        <v>119</v>
      </c>
      <c r="B77">
        <v>0</v>
      </c>
      <c r="C77">
        <v>3.7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2.9456710545245288</v>
      </c>
      <c r="L77">
        <v>460.93391153152294</v>
      </c>
      <c r="M77">
        <v>14.106942260166253</v>
      </c>
      <c r="N77">
        <v>36.242780257285382</v>
      </c>
      <c r="O77">
        <v>0</v>
      </c>
      <c r="P77">
        <v>38.303819731832476</v>
      </c>
      <c r="Q77">
        <v>6.8756750000000002</v>
      </c>
      <c r="R77">
        <v>13.011080920847538</v>
      </c>
      <c r="S77">
        <v>8.1041278495887195</v>
      </c>
      <c r="T77">
        <v>0</v>
      </c>
      <c r="U77">
        <v>53.530240944228893</v>
      </c>
      <c r="V77">
        <v>6.3554087736789642</v>
      </c>
      <c r="W77">
        <v>10.679645641711229</v>
      </c>
      <c r="X77">
        <v>45.007670205262997</v>
      </c>
      <c r="Y77">
        <v>0</v>
      </c>
      <c r="Z77">
        <v>1.957384</v>
      </c>
      <c r="AA77">
        <v>12.931030944</v>
      </c>
      <c r="AB77">
        <v>8.0811365439999996</v>
      </c>
      <c r="AC77">
        <v>8.5168048160000023</v>
      </c>
      <c r="AD77">
        <v>11.22633356</v>
      </c>
      <c r="AE77">
        <v>15.1671353808</v>
      </c>
      <c r="AF77">
        <v>2.7225000000000001</v>
      </c>
      <c r="AG77">
        <v>11.959677600000003</v>
      </c>
      <c r="AH77">
        <v>46.922145399999998</v>
      </c>
      <c r="AI77">
        <v>4.6866767999999999</v>
      </c>
      <c r="AJ77">
        <v>0</v>
      </c>
      <c r="AK77">
        <v>15.455209999999999</v>
      </c>
      <c r="AL77">
        <v>0</v>
      </c>
      <c r="AM77">
        <v>0</v>
      </c>
      <c r="AN77">
        <v>0</v>
      </c>
      <c r="AO77">
        <v>8.8846211999999998</v>
      </c>
      <c r="AP77">
        <v>2.90827992</v>
      </c>
      <c r="AQ77">
        <v>14.574819999999999</v>
      </c>
      <c r="AR77">
        <v>16.088591999999998</v>
      </c>
      <c r="AS77">
        <v>9.4922692799999986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28.96957670210432</v>
      </c>
      <c r="BB77">
        <f t="shared" si="1"/>
        <v>862.40201491334562</v>
      </c>
    </row>
    <row r="78" spans="1:54">
      <c r="A78" t="s">
        <v>120</v>
      </c>
      <c r="B78">
        <v>0</v>
      </c>
      <c r="C78">
        <v>3.7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2.9456710545245288</v>
      </c>
      <c r="L78">
        <v>461.06680941824231</v>
      </c>
      <c r="M78">
        <v>14.106942260166253</v>
      </c>
      <c r="N78">
        <v>36.242780257285382</v>
      </c>
      <c r="O78">
        <v>0</v>
      </c>
      <c r="P78">
        <v>38.303819731832476</v>
      </c>
      <c r="Q78">
        <v>6.8756750000000002</v>
      </c>
      <c r="R78">
        <v>13.011080920847538</v>
      </c>
      <c r="S78">
        <v>8.1041278495887195</v>
      </c>
      <c r="T78">
        <v>0</v>
      </c>
      <c r="U78">
        <v>53.530240944228893</v>
      </c>
      <c r="V78">
        <v>6.3554087736789642</v>
      </c>
      <c r="W78">
        <v>10.679645641711229</v>
      </c>
      <c r="X78">
        <v>45.007670205262997</v>
      </c>
      <c r="Y78">
        <v>0</v>
      </c>
      <c r="Z78">
        <v>2.01070584</v>
      </c>
      <c r="AA78">
        <v>12.931030944</v>
      </c>
      <c r="AB78">
        <v>8.0811365439999996</v>
      </c>
      <c r="AC78">
        <v>8.9152975183999992</v>
      </c>
      <c r="AD78">
        <v>11.22633356</v>
      </c>
      <c r="AE78">
        <v>15.1671353808</v>
      </c>
      <c r="AF78">
        <v>5.4450000000000003</v>
      </c>
      <c r="AG78">
        <v>11.959677600000003</v>
      </c>
      <c r="AH78">
        <v>46.922145399999998</v>
      </c>
      <c r="AI78">
        <v>4.6866767999999999</v>
      </c>
      <c r="AJ78">
        <v>0</v>
      </c>
      <c r="AK78">
        <v>15.455209999999999</v>
      </c>
      <c r="AL78">
        <v>0</v>
      </c>
      <c r="AM78">
        <v>0</v>
      </c>
      <c r="AN78">
        <v>0</v>
      </c>
      <c r="AO78">
        <v>8.8846211999999998</v>
      </c>
      <c r="AP78">
        <v>2.90827992</v>
      </c>
      <c r="AQ78">
        <v>18.692109999999996</v>
      </c>
      <c r="AR78">
        <v>16.088591999999998</v>
      </c>
      <c r="AS78">
        <v>9.4922692799999986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29.210872474531229</v>
      </c>
      <c r="BB78">
        <f t="shared" si="1"/>
        <v>869.5852215700379</v>
      </c>
    </row>
    <row r="79" spans="1:54">
      <c r="A79" t="s">
        <v>121</v>
      </c>
      <c r="B79">
        <v>0</v>
      </c>
      <c r="C79">
        <v>3.7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2.9456710545245288</v>
      </c>
      <c r="L79">
        <v>464.91300273178058</v>
      </c>
      <c r="M79">
        <v>14.106942260166253</v>
      </c>
      <c r="N79">
        <v>36.242780257285382</v>
      </c>
      <c r="O79">
        <v>0</v>
      </c>
      <c r="P79">
        <v>38.303819731832476</v>
      </c>
      <c r="Q79">
        <v>6.8756750000000002</v>
      </c>
      <c r="R79">
        <v>13.011080920847538</v>
      </c>
      <c r="S79">
        <v>8.1041278495887195</v>
      </c>
      <c r="T79">
        <v>0</v>
      </c>
      <c r="U79">
        <v>53.530240944228893</v>
      </c>
      <c r="V79">
        <v>6.3554087736789642</v>
      </c>
      <c r="W79">
        <v>10.679645641711229</v>
      </c>
      <c r="X79">
        <v>45.007670205262997</v>
      </c>
      <c r="Y79">
        <v>0</v>
      </c>
      <c r="Z79">
        <v>4.0214116799999999</v>
      </c>
      <c r="AA79">
        <v>12.931030944</v>
      </c>
      <c r="AB79">
        <v>12.555207079999997</v>
      </c>
      <c r="AC79">
        <v>8.9164694943999994</v>
      </c>
      <c r="AD79">
        <v>11.83425776</v>
      </c>
      <c r="AE79">
        <v>15.981150639999999</v>
      </c>
      <c r="AF79">
        <v>9.2564999999999991</v>
      </c>
      <c r="AG79">
        <v>11.959677600000003</v>
      </c>
      <c r="AH79">
        <v>47.459643660000005</v>
      </c>
      <c r="AI79">
        <v>7.0300152000000002</v>
      </c>
      <c r="AJ79">
        <v>0</v>
      </c>
      <c r="AK79">
        <v>15.455209999999999</v>
      </c>
      <c r="AL79">
        <v>0</v>
      </c>
      <c r="AM79">
        <v>0</v>
      </c>
      <c r="AN79">
        <v>0</v>
      </c>
      <c r="AO79">
        <v>8.8846211999999998</v>
      </c>
      <c r="AP79">
        <v>2.90827992</v>
      </c>
      <c r="AQ79">
        <v>19.098039999999997</v>
      </c>
      <c r="AR79">
        <v>13.548287999999999</v>
      </c>
      <c r="AS79">
        <v>9.4922692799999986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29.741014343446849</v>
      </c>
      <c r="BB79">
        <f t="shared" si="1"/>
        <v>885.36712348586047</v>
      </c>
    </row>
    <row r="80" spans="1:54">
      <c r="A80" t="s">
        <v>122</v>
      </c>
      <c r="B80">
        <v>0</v>
      </c>
      <c r="C80">
        <v>3.7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2.9456710545245288</v>
      </c>
      <c r="L80">
        <v>464.91300273178058</v>
      </c>
      <c r="M80">
        <v>14.106942260166253</v>
      </c>
      <c r="N80">
        <v>36.242780257285382</v>
      </c>
      <c r="O80">
        <v>0</v>
      </c>
      <c r="P80">
        <v>38.303819731832476</v>
      </c>
      <c r="Q80">
        <v>6.8756750000000002</v>
      </c>
      <c r="R80">
        <v>13.011080920847538</v>
      </c>
      <c r="S80">
        <v>8.1041278495887195</v>
      </c>
      <c r="T80">
        <v>0</v>
      </c>
      <c r="U80">
        <v>53.530240944228893</v>
      </c>
      <c r="V80">
        <v>6.3554087736789642</v>
      </c>
      <c r="W80">
        <v>10.679645641711229</v>
      </c>
      <c r="X80">
        <v>45.007670205262997</v>
      </c>
      <c r="Y80">
        <v>0</v>
      </c>
      <c r="Z80">
        <v>4.0214116799999999</v>
      </c>
      <c r="AA80">
        <v>12.931030944</v>
      </c>
      <c r="AB80">
        <v>12.555207079999997</v>
      </c>
      <c r="AC80">
        <v>8.9164694943999994</v>
      </c>
      <c r="AD80">
        <v>11.83425776</v>
      </c>
      <c r="AE80">
        <v>15.981150639999999</v>
      </c>
      <c r="AF80">
        <v>9.2564999999999991</v>
      </c>
      <c r="AG80">
        <v>11.959677600000003</v>
      </c>
      <c r="AH80">
        <v>47.459643660000005</v>
      </c>
      <c r="AI80">
        <v>20.308932799999997</v>
      </c>
      <c r="AJ80">
        <v>0</v>
      </c>
      <c r="AK80">
        <v>15.455209999999999</v>
      </c>
      <c r="AL80">
        <v>0</v>
      </c>
      <c r="AM80">
        <v>0</v>
      </c>
      <c r="AN80">
        <v>0</v>
      </c>
      <c r="AO80">
        <v>8.8846211999999998</v>
      </c>
      <c r="AP80">
        <v>2.90827992</v>
      </c>
      <c r="AQ80">
        <v>19.098039999999997</v>
      </c>
      <c r="AR80">
        <v>13.548287999999999</v>
      </c>
      <c r="AS80">
        <v>9.4922692799999986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30.172579165446848</v>
      </c>
      <c r="BB80">
        <f t="shared" si="1"/>
        <v>898.21447626386043</v>
      </c>
    </row>
    <row r="81" spans="1:54">
      <c r="A81" t="s">
        <v>123</v>
      </c>
      <c r="B81">
        <v>0</v>
      </c>
      <c r="C81">
        <v>3.7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2.9456710545245288</v>
      </c>
      <c r="L81">
        <v>464.91300273178058</v>
      </c>
      <c r="M81">
        <v>14.106942260166253</v>
      </c>
      <c r="N81">
        <v>36.242780257285382</v>
      </c>
      <c r="O81">
        <v>0</v>
      </c>
      <c r="P81">
        <v>38.303819731832476</v>
      </c>
      <c r="Q81">
        <v>6.8756750000000002</v>
      </c>
      <c r="R81">
        <v>13.011080920847538</v>
      </c>
      <c r="S81">
        <v>8.1041278495887195</v>
      </c>
      <c r="T81">
        <v>0</v>
      </c>
      <c r="U81">
        <v>53.530240944228893</v>
      </c>
      <c r="V81">
        <v>6.3554087736789642</v>
      </c>
      <c r="W81">
        <v>10.679645641711229</v>
      </c>
      <c r="X81">
        <v>45.007670205262997</v>
      </c>
      <c r="Y81">
        <v>0</v>
      </c>
      <c r="Z81">
        <v>4.0214116799999999</v>
      </c>
      <c r="AA81">
        <v>12.931030944</v>
      </c>
      <c r="AB81">
        <v>12.555207079999997</v>
      </c>
      <c r="AC81">
        <v>8.9164694943999994</v>
      </c>
      <c r="AD81">
        <v>11.83425776</v>
      </c>
      <c r="AE81">
        <v>15.981150639999999</v>
      </c>
      <c r="AF81">
        <v>9.2564999999999991</v>
      </c>
      <c r="AG81">
        <v>11.959677600000003</v>
      </c>
      <c r="AH81">
        <v>47.459643660000005</v>
      </c>
      <c r="AI81">
        <v>20.308932799999997</v>
      </c>
      <c r="AJ81">
        <v>0</v>
      </c>
      <c r="AK81">
        <v>15.455209999999999</v>
      </c>
      <c r="AL81">
        <v>0</v>
      </c>
      <c r="AM81">
        <v>0</v>
      </c>
      <c r="AN81">
        <v>0</v>
      </c>
      <c r="AO81">
        <v>8.8846211999999998</v>
      </c>
      <c r="AP81">
        <v>2.90827992</v>
      </c>
      <c r="AQ81">
        <v>19.098039999999997</v>
      </c>
      <c r="AR81">
        <v>13.548287999999999</v>
      </c>
      <c r="AS81">
        <v>9.4922692799999986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30.172579165446848</v>
      </c>
      <c r="BB81">
        <f t="shared" si="1"/>
        <v>898.21447626386043</v>
      </c>
    </row>
    <row r="82" spans="1:54">
      <c r="A82" t="s">
        <v>124</v>
      </c>
      <c r="B82">
        <v>0</v>
      </c>
      <c r="C82">
        <v>3.7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2.9456710545245288</v>
      </c>
      <c r="L82">
        <v>464.91300273178058</v>
      </c>
      <c r="M82">
        <v>14.106942260166253</v>
      </c>
      <c r="N82">
        <v>36.242780257285382</v>
      </c>
      <c r="O82">
        <v>0</v>
      </c>
      <c r="P82">
        <v>38.303819731832476</v>
      </c>
      <c r="Q82">
        <v>6.8756750000000002</v>
      </c>
      <c r="R82">
        <v>13.011080920847538</v>
      </c>
      <c r="S82">
        <v>8.1041278495887195</v>
      </c>
      <c r="T82">
        <v>0</v>
      </c>
      <c r="U82">
        <v>53.530240944228893</v>
      </c>
      <c r="V82">
        <v>6.3554087736789642</v>
      </c>
      <c r="W82">
        <v>10.679645641711229</v>
      </c>
      <c r="X82">
        <v>45.007670205262997</v>
      </c>
      <c r="Y82">
        <v>0</v>
      </c>
      <c r="Z82">
        <v>4.0214116799999999</v>
      </c>
      <c r="AA82">
        <v>12.931030944</v>
      </c>
      <c r="AB82">
        <v>12.555207079999997</v>
      </c>
      <c r="AC82">
        <v>8.9164694943999994</v>
      </c>
      <c r="AD82">
        <v>11.83425776</v>
      </c>
      <c r="AE82">
        <v>15.981150639999999</v>
      </c>
      <c r="AF82">
        <v>9.2564999999999991</v>
      </c>
      <c r="AG82">
        <v>11.959677600000003</v>
      </c>
      <c r="AH82">
        <v>47.459643660000005</v>
      </c>
      <c r="AI82">
        <v>20.308932799999997</v>
      </c>
      <c r="AJ82">
        <v>0</v>
      </c>
      <c r="AK82">
        <v>15.455209999999999</v>
      </c>
      <c r="AL82">
        <v>0</v>
      </c>
      <c r="AM82">
        <v>0</v>
      </c>
      <c r="AN82">
        <v>0</v>
      </c>
      <c r="AO82">
        <v>8.8846211999999998</v>
      </c>
      <c r="AP82">
        <v>2.90827992</v>
      </c>
      <c r="AQ82">
        <v>19.098039999999997</v>
      </c>
      <c r="AR82">
        <v>13.548287999999999</v>
      </c>
      <c r="AS82">
        <v>9.4922692799999986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30.172579165446848</v>
      </c>
      <c r="BB82">
        <f t="shared" si="1"/>
        <v>898.21447626386043</v>
      </c>
    </row>
    <row r="83" spans="1:54">
      <c r="A83" t="s">
        <v>125</v>
      </c>
      <c r="B83">
        <v>0</v>
      </c>
      <c r="C83">
        <v>2.65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2.9456710545245288</v>
      </c>
      <c r="L83">
        <v>464.91300273178058</v>
      </c>
      <c r="M83">
        <v>14.106942260166253</v>
      </c>
      <c r="N83">
        <v>36.242780257285382</v>
      </c>
      <c r="O83">
        <v>0</v>
      </c>
      <c r="P83">
        <v>38.303819731832476</v>
      </c>
      <c r="Q83">
        <v>6.8756750000000002</v>
      </c>
      <c r="R83">
        <v>13.011080920847538</v>
      </c>
      <c r="S83">
        <v>8.1041278495887195</v>
      </c>
      <c r="T83">
        <v>0</v>
      </c>
      <c r="U83">
        <v>53.530240944228893</v>
      </c>
      <c r="V83">
        <v>6.3554087736789642</v>
      </c>
      <c r="W83">
        <v>10.679645641711229</v>
      </c>
      <c r="X83">
        <v>45.007670205262997</v>
      </c>
      <c r="Y83">
        <v>0</v>
      </c>
      <c r="Z83">
        <v>4.0214116799999999</v>
      </c>
      <c r="AA83">
        <v>12.931030944</v>
      </c>
      <c r="AB83">
        <v>12.555207079999997</v>
      </c>
      <c r="AC83">
        <v>8.9164694943999994</v>
      </c>
      <c r="AD83">
        <v>11.83425776</v>
      </c>
      <c r="AE83">
        <v>15.981150639999999</v>
      </c>
      <c r="AF83">
        <v>9.2564999999999991</v>
      </c>
      <c r="AG83">
        <v>11.959677600000003</v>
      </c>
      <c r="AH83">
        <v>47.459643660000005</v>
      </c>
      <c r="AI83">
        <v>20.308932799999997</v>
      </c>
      <c r="AJ83">
        <v>0</v>
      </c>
      <c r="AK83">
        <v>15.455209999999999</v>
      </c>
      <c r="AL83">
        <v>0</v>
      </c>
      <c r="AM83">
        <v>0</v>
      </c>
      <c r="AN83">
        <v>0</v>
      </c>
      <c r="AO83">
        <v>8.8846211999999998</v>
      </c>
      <c r="AP83">
        <v>2.90827992</v>
      </c>
      <c r="AQ83">
        <v>19.098039999999997</v>
      </c>
      <c r="AR83">
        <v>13.548287999999999</v>
      </c>
      <c r="AS83">
        <v>9.4922692799999986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30.138454165446852</v>
      </c>
      <c r="BB83">
        <f t="shared" si="1"/>
        <v>897.1986012638605</v>
      </c>
    </row>
    <row r="84" spans="1:54">
      <c r="A84" t="s">
        <v>126</v>
      </c>
      <c r="B84">
        <v>0</v>
      </c>
      <c r="C84">
        <v>0.55000000000000004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2.9456710545245288</v>
      </c>
      <c r="L84">
        <v>464.91300273178058</v>
      </c>
      <c r="M84">
        <v>14.106942260166253</v>
      </c>
      <c r="N84">
        <v>36.242780257285382</v>
      </c>
      <c r="O84">
        <v>0</v>
      </c>
      <c r="P84">
        <v>38.303819731832476</v>
      </c>
      <c r="Q84">
        <v>6.8756750000000002</v>
      </c>
      <c r="R84">
        <v>13.011080920847538</v>
      </c>
      <c r="S84">
        <v>8.1041278495887195</v>
      </c>
      <c r="T84">
        <v>0</v>
      </c>
      <c r="U84">
        <v>53.530240944228893</v>
      </c>
      <c r="V84">
        <v>6.3554087736789642</v>
      </c>
      <c r="W84">
        <v>10.679645641711229</v>
      </c>
      <c r="X84">
        <v>45.007670205262997</v>
      </c>
      <c r="Y84">
        <v>0</v>
      </c>
      <c r="Z84">
        <v>4.0214116799999999</v>
      </c>
      <c r="AA84">
        <v>12.931030944</v>
      </c>
      <c r="AB84">
        <v>12.555207079999997</v>
      </c>
      <c r="AC84">
        <v>8.9164694943999994</v>
      </c>
      <c r="AD84">
        <v>11.83425776</v>
      </c>
      <c r="AE84">
        <v>15.981150639999999</v>
      </c>
      <c r="AF84">
        <v>9.2564999999999991</v>
      </c>
      <c r="AG84">
        <v>11.959677600000003</v>
      </c>
      <c r="AH84">
        <v>47.459643660000005</v>
      </c>
      <c r="AI84">
        <v>20.308932799999997</v>
      </c>
      <c r="AJ84">
        <v>0</v>
      </c>
      <c r="AK84">
        <v>15.455209999999999</v>
      </c>
      <c r="AL84">
        <v>0</v>
      </c>
      <c r="AM84">
        <v>0</v>
      </c>
      <c r="AN84">
        <v>0</v>
      </c>
      <c r="AO84">
        <v>8.8846211999999998</v>
      </c>
      <c r="AP84">
        <v>2.90827992</v>
      </c>
      <c r="AQ84">
        <v>19.098039999999997</v>
      </c>
      <c r="AR84">
        <v>13.548287999999999</v>
      </c>
      <c r="AS84">
        <v>9.4922692799999986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30.070204165446846</v>
      </c>
      <c r="BB84">
        <f t="shared" si="1"/>
        <v>895.16685126386051</v>
      </c>
    </row>
    <row r="85" spans="1:54">
      <c r="A85" t="s">
        <v>127</v>
      </c>
      <c r="B85">
        <v>0</v>
      </c>
      <c r="C85">
        <v>0.55000000000000004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2.9456710545245288</v>
      </c>
      <c r="L85">
        <v>464.91300273178058</v>
      </c>
      <c r="M85">
        <v>14.106942260166253</v>
      </c>
      <c r="N85">
        <v>36.242780257285382</v>
      </c>
      <c r="O85">
        <v>0</v>
      </c>
      <c r="P85">
        <v>38.303819731832476</v>
      </c>
      <c r="Q85">
        <v>6.8756750000000002</v>
      </c>
      <c r="R85">
        <v>13.011080920847538</v>
      </c>
      <c r="S85">
        <v>8.1041278495887195</v>
      </c>
      <c r="T85">
        <v>0</v>
      </c>
      <c r="U85">
        <v>53.530240944228893</v>
      </c>
      <c r="V85">
        <v>6.3554087736789642</v>
      </c>
      <c r="W85">
        <v>10.679645641711229</v>
      </c>
      <c r="X85">
        <v>45.007670205262997</v>
      </c>
      <c r="Y85">
        <v>0</v>
      </c>
      <c r="Z85">
        <v>4.0214116799999999</v>
      </c>
      <c r="AA85">
        <v>12.931030944</v>
      </c>
      <c r="AB85">
        <v>12.555207079999997</v>
      </c>
      <c r="AC85">
        <v>8.9164694943999994</v>
      </c>
      <c r="AD85">
        <v>11.83425776</v>
      </c>
      <c r="AE85">
        <v>15.981150639999999</v>
      </c>
      <c r="AF85">
        <v>9.2564999999999991</v>
      </c>
      <c r="AG85">
        <v>11.959677600000003</v>
      </c>
      <c r="AH85">
        <v>47.459643660000005</v>
      </c>
      <c r="AI85">
        <v>20.308932799999997</v>
      </c>
      <c r="AJ85">
        <v>0</v>
      </c>
      <c r="AK85">
        <v>15.455209999999999</v>
      </c>
      <c r="AL85">
        <v>0</v>
      </c>
      <c r="AM85">
        <v>0</v>
      </c>
      <c r="AN85">
        <v>0.91823999999999995</v>
      </c>
      <c r="AO85">
        <v>8.8846211999999998</v>
      </c>
      <c r="AP85">
        <v>2.90827992</v>
      </c>
      <c r="AQ85">
        <v>19.098039999999997</v>
      </c>
      <c r="AR85">
        <v>13.548287999999999</v>
      </c>
      <c r="AS85">
        <v>9.4922692799999986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30.100047165446846</v>
      </c>
      <c r="BB85">
        <f t="shared" si="1"/>
        <v>896.05524826386045</v>
      </c>
    </row>
    <row r="86" spans="1:54">
      <c r="A86" t="s">
        <v>128</v>
      </c>
      <c r="B86">
        <v>0</v>
      </c>
      <c r="C86">
        <v>0.55000000000000004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2.9456710545245288</v>
      </c>
      <c r="L86">
        <v>465.10319063545319</v>
      </c>
      <c r="M86">
        <v>14.106942260166253</v>
      </c>
      <c r="N86">
        <v>36.242780257285382</v>
      </c>
      <c r="O86">
        <v>0</v>
      </c>
      <c r="P86">
        <v>38.303819731832476</v>
      </c>
      <c r="Q86">
        <v>6.8756750000000002</v>
      </c>
      <c r="R86">
        <v>13.011080920847538</v>
      </c>
      <c r="S86">
        <v>8.1041278495887195</v>
      </c>
      <c r="T86">
        <v>0</v>
      </c>
      <c r="U86">
        <v>53.530240944228893</v>
      </c>
      <c r="V86">
        <v>6.3554087736789642</v>
      </c>
      <c r="W86">
        <v>10.679645641711229</v>
      </c>
      <c r="X86">
        <v>45.007670205262997</v>
      </c>
      <c r="Y86">
        <v>0</v>
      </c>
      <c r="Z86">
        <v>4.0214116799999999</v>
      </c>
      <c r="AA86">
        <v>12.931030944</v>
      </c>
      <c r="AB86">
        <v>12.555207079999997</v>
      </c>
      <c r="AC86">
        <v>8.9164694943999994</v>
      </c>
      <c r="AD86">
        <v>11.83425776</v>
      </c>
      <c r="AE86">
        <v>15.981150639999999</v>
      </c>
      <c r="AF86">
        <v>9.2564999999999991</v>
      </c>
      <c r="AG86">
        <v>11.959677600000003</v>
      </c>
      <c r="AH86">
        <v>47.459643660000005</v>
      </c>
      <c r="AI86">
        <v>4.6866767999999999</v>
      </c>
      <c r="AJ86">
        <v>0</v>
      </c>
      <c r="AK86">
        <v>15.455209999999999</v>
      </c>
      <c r="AL86">
        <v>0</v>
      </c>
      <c r="AM86">
        <v>0</v>
      </c>
      <c r="AN86">
        <v>0.91823999999999995</v>
      </c>
      <c r="AO86">
        <v>8.8846211999999998</v>
      </c>
      <c r="AP86">
        <v>2.90827992</v>
      </c>
      <c r="AQ86">
        <v>19.098039999999997</v>
      </c>
      <c r="AR86">
        <v>13.548287999999999</v>
      </c>
      <c r="AS86">
        <v>9.4922692799999986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29.598505355625029</v>
      </c>
      <c r="BB86">
        <f t="shared" si="1"/>
        <v>881.12472197735497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2.9456710545245288</v>
      </c>
      <c r="L87">
        <v>460.93391153152294</v>
      </c>
      <c r="M87">
        <v>14.106942260166253</v>
      </c>
      <c r="N87">
        <v>36.242780257285382</v>
      </c>
      <c r="O87">
        <v>0</v>
      </c>
      <c r="P87">
        <v>38.303819731832476</v>
      </c>
      <c r="Q87">
        <v>6.8756750000000002</v>
      </c>
      <c r="R87">
        <v>13.011080920847538</v>
      </c>
      <c r="S87">
        <v>8.1041278495887195</v>
      </c>
      <c r="T87">
        <v>0</v>
      </c>
      <c r="U87">
        <v>53.530240944228893</v>
      </c>
      <c r="V87">
        <v>6.3554087736789642</v>
      </c>
      <c r="W87">
        <v>10.679645641711229</v>
      </c>
      <c r="X87">
        <v>45.007670205262997</v>
      </c>
      <c r="Y87">
        <v>0</v>
      </c>
      <c r="Z87">
        <v>4.0214116799999999</v>
      </c>
      <c r="AA87">
        <v>12.931030944</v>
      </c>
      <c r="AB87">
        <v>12.121704815999999</v>
      </c>
      <c r="AC87">
        <v>8.9164694943999994</v>
      </c>
      <c r="AD87">
        <v>11.22633356</v>
      </c>
      <c r="AE87">
        <v>15.1671353808</v>
      </c>
      <c r="AF87">
        <v>6.049999999999998</v>
      </c>
      <c r="AG87">
        <v>11.959677600000003</v>
      </c>
      <c r="AH87">
        <v>46.922145399999998</v>
      </c>
      <c r="AI87">
        <v>4.6866767999999999</v>
      </c>
      <c r="AJ87">
        <v>0</v>
      </c>
      <c r="AK87">
        <v>15.455209999999999</v>
      </c>
      <c r="AL87">
        <v>0</v>
      </c>
      <c r="AM87">
        <v>0</v>
      </c>
      <c r="AN87">
        <v>0.91823999999999995</v>
      </c>
      <c r="AO87">
        <v>8.8846211999999998</v>
      </c>
      <c r="AP87">
        <v>2.9868820800000004</v>
      </c>
      <c r="AQ87">
        <v>19.098039999999997</v>
      </c>
      <c r="AR87">
        <v>13.548287999999999</v>
      </c>
      <c r="AS87">
        <v>9.4922692799999986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29.265701213704318</v>
      </c>
      <c r="BB87">
        <f t="shared" si="1"/>
        <v>871.2174091921454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2.9456710545245288</v>
      </c>
      <c r="L88">
        <v>460.93391153152294</v>
      </c>
      <c r="M88">
        <v>14.106942260166253</v>
      </c>
      <c r="N88">
        <v>36.242780257285382</v>
      </c>
      <c r="O88">
        <v>0</v>
      </c>
      <c r="P88">
        <v>38.303819731832476</v>
      </c>
      <c r="Q88">
        <v>6.8756750000000002</v>
      </c>
      <c r="R88">
        <v>13.011124176956733</v>
      </c>
      <c r="S88">
        <v>8.1041278495887195</v>
      </c>
      <c r="T88">
        <v>0</v>
      </c>
      <c r="U88">
        <v>53.530240944228893</v>
      </c>
      <c r="V88">
        <v>6.3554087736789642</v>
      </c>
      <c r="W88">
        <v>10.679645641711229</v>
      </c>
      <c r="X88">
        <v>45.007670205262997</v>
      </c>
      <c r="Y88">
        <v>0</v>
      </c>
      <c r="Z88">
        <v>4.0214116799999999</v>
      </c>
      <c r="AA88">
        <v>12.931030944</v>
      </c>
      <c r="AB88">
        <v>12.121704815999999</v>
      </c>
      <c r="AC88">
        <v>8.9164694943999994</v>
      </c>
      <c r="AD88">
        <v>11.22633356</v>
      </c>
      <c r="AE88">
        <v>15.1671353808</v>
      </c>
      <c r="AF88">
        <v>6.049999999999998</v>
      </c>
      <c r="AG88">
        <v>11.959677600000003</v>
      </c>
      <c r="AH88">
        <v>46.922145399999998</v>
      </c>
      <c r="AI88">
        <v>4.6866767999999999</v>
      </c>
      <c r="AJ88">
        <v>0</v>
      </c>
      <c r="AK88">
        <v>15.455209999999999</v>
      </c>
      <c r="AL88">
        <v>0</v>
      </c>
      <c r="AM88">
        <v>2.3558299428571425</v>
      </c>
      <c r="AN88">
        <v>0.91823999999999995</v>
      </c>
      <c r="AO88">
        <v>8.8846211999999998</v>
      </c>
      <c r="AP88">
        <v>3.5370972000000003</v>
      </c>
      <c r="AQ88">
        <v>19.098039999999997</v>
      </c>
      <c r="AR88">
        <v>13.548287999999999</v>
      </c>
      <c r="AS88">
        <v>9.4922692799999986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29.360149190686883</v>
      </c>
      <c r="BB88">
        <f t="shared" si="1"/>
        <v>874.02904953412906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2.9456710545245288</v>
      </c>
      <c r="L89">
        <v>461.31738445832673</v>
      </c>
      <c r="M89">
        <v>14.106942260166253</v>
      </c>
      <c r="N89">
        <v>36.242780257285382</v>
      </c>
      <c r="O89">
        <v>0</v>
      </c>
      <c r="P89">
        <v>38.303819731832476</v>
      </c>
      <c r="Q89">
        <v>6.8756750000000002</v>
      </c>
      <c r="R89">
        <v>13.011124176956733</v>
      </c>
      <c r="S89">
        <v>8.1041278495887195</v>
      </c>
      <c r="T89">
        <v>0</v>
      </c>
      <c r="U89">
        <v>53.530240944228893</v>
      </c>
      <c r="V89">
        <v>6.3554087736789642</v>
      </c>
      <c r="W89">
        <v>10.679645641711229</v>
      </c>
      <c r="X89">
        <v>45.007670205262997</v>
      </c>
      <c r="Y89">
        <v>0</v>
      </c>
      <c r="Z89">
        <v>4.0214116799999999</v>
      </c>
      <c r="AA89">
        <v>12.931030944</v>
      </c>
      <c r="AB89">
        <v>12.121704815999999</v>
      </c>
      <c r="AC89">
        <v>8.9164694943999994</v>
      </c>
      <c r="AD89">
        <v>11.22633356</v>
      </c>
      <c r="AE89">
        <v>15.1671353808</v>
      </c>
      <c r="AF89">
        <v>6.049999999999998</v>
      </c>
      <c r="AG89">
        <v>11.959677600000003</v>
      </c>
      <c r="AH89">
        <v>46.922145399999998</v>
      </c>
      <c r="AI89">
        <v>4.6866767999999999</v>
      </c>
      <c r="AJ89">
        <v>0</v>
      </c>
      <c r="AK89">
        <v>15.455209999999999</v>
      </c>
      <c r="AL89">
        <v>0</v>
      </c>
      <c r="AM89">
        <v>2.8629877777777768</v>
      </c>
      <c r="AN89">
        <v>0.91823999999999995</v>
      </c>
      <c r="AO89">
        <v>8.8846211999999998</v>
      </c>
      <c r="AP89">
        <v>3.5370972000000003</v>
      </c>
      <c r="AQ89">
        <v>19.098039999999997</v>
      </c>
      <c r="AR89">
        <v>13.548287999999999</v>
      </c>
      <c r="AS89">
        <v>9.4922692799999986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29.389094721081293</v>
      </c>
      <c r="BB89">
        <f t="shared" si="1"/>
        <v>874.89073476545911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2.9456710545245288</v>
      </c>
      <c r="L90">
        <v>472.35207519238833</v>
      </c>
      <c r="M90">
        <v>14.106942260166253</v>
      </c>
      <c r="N90">
        <v>36.242780257285382</v>
      </c>
      <c r="O90">
        <v>0</v>
      </c>
      <c r="P90">
        <v>38.303819731832476</v>
      </c>
      <c r="Q90">
        <v>6.8756750000000002</v>
      </c>
      <c r="R90">
        <v>13.011124176956733</v>
      </c>
      <c r="S90">
        <v>8.1041278495887195</v>
      </c>
      <c r="T90">
        <v>0</v>
      </c>
      <c r="U90">
        <v>53.530240944228893</v>
      </c>
      <c r="V90">
        <v>6.3554087736789642</v>
      </c>
      <c r="W90">
        <v>10.679645641711229</v>
      </c>
      <c r="X90">
        <v>45.007670205262997</v>
      </c>
      <c r="Y90">
        <v>0</v>
      </c>
      <c r="Z90">
        <v>4.0214116799999999</v>
      </c>
      <c r="AA90">
        <v>12.931030944</v>
      </c>
      <c r="AB90">
        <v>12.121704815999999</v>
      </c>
      <c r="AC90">
        <v>8.9164694943999994</v>
      </c>
      <c r="AD90">
        <v>11.22633356</v>
      </c>
      <c r="AE90">
        <v>15.1671353808</v>
      </c>
      <c r="AF90">
        <v>6.049999999999998</v>
      </c>
      <c r="AG90">
        <v>11.959677600000003</v>
      </c>
      <c r="AH90">
        <v>46.922145399999998</v>
      </c>
      <c r="AI90">
        <v>4.6866767999999999</v>
      </c>
      <c r="AJ90">
        <v>0</v>
      </c>
      <c r="AK90">
        <v>15.455209999999999</v>
      </c>
      <c r="AL90">
        <v>0</v>
      </c>
      <c r="AM90">
        <v>2.8629877777777768</v>
      </c>
      <c r="AN90">
        <v>0.91823999999999995</v>
      </c>
      <c r="AO90">
        <v>8.8846211999999998</v>
      </c>
      <c r="AP90">
        <v>3.5370972000000003</v>
      </c>
      <c r="AQ90">
        <v>19.098039999999997</v>
      </c>
      <c r="AR90">
        <v>13.548287999999999</v>
      </c>
      <c r="AS90">
        <v>9.4922692799999986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29.747722168688838</v>
      </c>
      <c r="BB90">
        <f t="shared" si="1"/>
        <v>885.56679805191311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2.9456710545245288</v>
      </c>
      <c r="L91">
        <v>472.35207519238833</v>
      </c>
      <c r="M91">
        <v>14.106942260166253</v>
      </c>
      <c r="N91">
        <v>36.242780257285382</v>
      </c>
      <c r="O91">
        <v>0</v>
      </c>
      <c r="P91">
        <v>38.303819731832476</v>
      </c>
      <c r="Q91">
        <v>6.8756750000000002</v>
      </c>
      <c r="R91">
        <v>13.011124176956733</v>
      </c>
      <c r="S91">
        <v>8.1041278495887195</v>
      </c>
      <c r="T91">
        <v>0</v>
      </c>
      <c r="U91">
        <v>53.530240944228893</v>
      </c>
      <c r="V91">
        <v>6.3554087736789642</v>
      </c>
      <c r="W91">
        <v>10.679645641711229</v>
      </c>
      <c r="X91">
        <v>45.007670205262997</v>
      </c>
      <c r="Y91">
        <v>0</v>
      </c>
      <c r="Z91">
        <v>4.0214116799999999</v>
      </c>
      <c r="AA91">
        <v>12.931030944</v>
      </c>
      <c r="AB91">
        <v>12.555207079999997</v>
      </c>
      <c r="AC91">
        <v>8.9164694943999994</v>
      </c>
      <c r="AD91">
        <v>11.83425776</v>
      </c>
      <c r="AE91">
        <v>15.981150639999999</v>
      </c>
      <c r="AF91">
        <v>9.2564999999999991</v>
      </c>
      <c r="AG91">
        <v>11.959677600000003</v>
      </c>
      <c r="AH91">
        <v>47.459643660000005</v>
      </c>
      <c r="AI91">
        <v>4.6866767999999999</v>
      </c>
      <c r="AJ91">
        <v>0</v>
      </c>
      <c r="AK91">
        <v>15.455209999999999</v>
      </c>
      <c r="AL91">
        <v>0</v>
      </c>
      <c r="AM91">
        <v>4.8588992571428555</v>
      </c>
      <c r="AN91">
        <v>0.91823999999999995</v>
      </c>
      <c r="AO91">
        <v>9.0199200000000008</v>
      </c>
      <c r="AP91">
        <v>3.5370972000000003</v>
      </c>
      <c r="AQ91">
        <v>19.098039999999997</v>
      </c>
      <c r="AR91">
        <v>13.548287999999999</v>
      </c>
      <c r="AS91">
        <v>9.4922692799999986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29.99896808590789</v>
      </c>
      <c r="BB91">
        <f t="shared" si="1"/>
        <v>893.04620239725909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2.9456710545245288</v>
      </c>
      <c r="L92">
        <v>472.35207519238833</v>
      </c>
      <c r="M92">
        <v>14.106942260166253</v>
      </c>
      <c r="N92">
        <v>36.242780257285382</v>
      </c>
      <c r="O92">
        <v>0</v>
      </c>
      <c r="P92">
        <v>38.303819731832476</v>
      </c>
      <c r="Q92">
        <v>6.8756750000000002</v>
      </c>
      <c r="R92">
        <v>13.011124176956733</v>
      </c>
      <c r="S92">
        <v>8.1041278495887195</v>
      </c>
      <c r="T92">
        <v>0</v>
      </c>
      <c r="U92">
        <v>53.530240944228893</v>
      </c>
      <c r="V92">
        <v>6.3554087736789642</v>
      </c>
      <c r="W92">
        <v>10.679645641711229</v>
      </c>
      <c r="X92">
        <v>45.007670205262997</v>
      </c>
      <c r="Y92">
        <v>0</v>
      </c>
      <c r="Z92">
        <v>4.0214116799999999</v>
      </c>
      <c r="AA92">
        <v>12.931030944</v>
      </c>
      <c r="AB92">
        <v>12.555207079999997</v>
      </c>
      <c r="AC92">
        <v>8.9164694943999994</v>
      </c>
      <c r="AD92">
        <v>11.83425776</v>
      </c>
      <c r="AE92">
        <v>15.981150639999999</v>
      </c>
      <c r="AF92">
        <v>9.2564999999999991</v>
      </c>
      <c r="AG92">
        <v>11.959677600000003</v>
      </c>
      <c r="AH92">
        <v>47.459643660000005</v>
      </c>
      <c r="AI92">
        <v>4.6866767999999999</v>
      </c>
      <c r="AJ92">
        <v>0</v>
      </c>
      <c r="AK92">
        <v>15.455209999999999</v>
      </c>
      <c r="AL92">
        <v>0</v>
      </c>
      <c r="AM92">
        <v>4.8588992571428555</v>
      </c>
      <c r="AN92">
        <v>0.91823999999999995</v>
      </c>
      <c r="AO92">
        <v>9.0199200000000008</v>
      </c>
      <c r="AP92">
        <v>3.5370972000000003</v>
      </c>
      <c r="AQ92">
        <v>19.098039999999997</v>
      </c>
      <c r="AR92">
        <v>13.548287999999999</v>
      </c>
      <c r="AS92">
        <v>9.4922692799999986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29.99896808590789</v>
      </c>
      <c r="BB92">
        <f t="shared" si="1"/>
        <v>893.04620239725909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2.9456710545245288</v>
      </c>
      <c r="L93">
        <v>472.35207519238833</v>
      </c>
      <c r="M93">
        <v>14.106942260166253</v>
      </c>
      <c r="N93">
        <v>36.242780257285382</v>
      </c>
      <c r="O93">
        <v>0</v>
      </c>
      <c r="P93">
        <v>38.303819731832476</v>
      </c>
      <c r="Q93">
        <v>6.8756750000000002</v>
      </c>
      <c r="R93">
        <v>13.011124176956733</v>
      </c>
      <c r="S93">
        <v>8.1041278495887195</v>
      </c>
      <c r="T93">
        <v>0</v>
      </c>
      <c r="U93">
        <v>53.530240944228893</v>
      </c>
      <c r="V93">
        <v>6.3554087736789642</v>
      </c>
      <c r="W93">
        <v>10.679645641711229</v>
      </c>
      <c r="X93">
        <v>45.007670205262997</v>
      </c>
      <c r="Y93">
        <v>0</v>
      </c>
      <c r="Z93">
        <v>4.0214116799999999</v>
      </c>
      <c r="AA93">
        <v>12.931030944</v>
      </c>
      <c r="AB93">
        <v>12.555207079999997</v>
      </c>
      <c r="AC93">
        <v>8.9164694943999994</v>
      </c>
      <c r="AD93">
        <v>11.83425776</v>
      </c>
      <c r="AE93">
        <v>15.981150639999999</v>
      </c>
      <c r="AF93">
        <v>9.2564999999999991</v>
      </c>
      <c r="AG93">
        <v>11.959677600000003</v>
      </c>
      <c r="AH93">
        <v>47.459643660000005</v>
      </c>
      <c r="AI93">
        <v>4.2961203999999995</v>
      </c>
      <c r="AJ93">
        <v>0</v>
      </c>
      <c r="AK93">
        <v>15.455209999999999</v>
      </c>
      <c r="AL93">
        <v>0</v>
      </c>
      <c r="AM93">
        <v>4.8588992571428555</v>
      </c>
      <c r="AN93">
        <v>0.93737000000000004</v>
      </c>
      <c r="AO93">
        <v>9.0199200000000008</v>
      </c>
      <c r="AP93">
        <v>1.7685486000000001</v>
      </c>
      <c r="AQ93">
        <v>19.098039999999997</v>
      </c>
      <c r="AR93">
        <v>13.548287999999999</v>
      </c>
      <c r="AS93">
        <v>9.4922692799999986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29.929419403507893</v>
      </c>
      <c r="BB93">
        <f t="shared" si="1"/>
        <v>890.97577607965923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2.9456710545245288</v>
      </c>
      <c r="L94">
        <v>472.35207519238833</v>
      </c>
      <c r="M94">
        <v>14.106942260166253</v>
      </c>
      <c r="N94">
        <v>36.242780257285382</v>
      </c>
      <c r="O94">
        <v>0</v>
      </c>
      <c r="P94">
        <v>38.303819731832476</v>
      </c>
      <c r="Q94">
        <v>6.8756750000000002</v>
      </c>
      <c r="R94">
        <v>13.011124176956733</v>
      </c>
      <c r="S94">
        <v>8.1041278495887195</v>
      </c>
      <c r="T94">
        <v>0</v>
      </c>
      <c r="U94">
        <v>53.530240944228893</v>
      </c>
      <c r="V94">
        <v>6.3554087736789642</v>
      </c>
      <c r="W94">
        <v>10.679645641711229</v>
      </c>
      <c r="X94">
        <v>45.007670205262997</v>
      </c>
      <c r="Y94">
        <v>0</v>
      </c>
      <c r="Z94">
        <v>4.0214116799999999</v>
      </c>
      <c r="AA94">
        <v>12.931030944</v>
      </c>
      <c r="AB94">
        <v>12.555207079999997</v>
      </c>
      <c r="AC94">
        <v>8.9164694943999994</v>
      </c>
      <c r="AD94">
        <v>11.83425776</v>
      </c>
      <c r="AE94">
        <v>15.981150639999999</v>
      </c>
      <c r="AF94">
        <v>9.2564999999999991</v>
      </c>
      <c r="AG94">
        <v>11.959677600000003</v>
      </c>
      <c r="AH94">
        <v>47.459643660000005</v>
      </c>
      <c r="AI94">
        <v>4.2961203999999995</v>
      </c>
      <c r="AJ94">
        <v>0</v>
      </c>
      <c r="AK94">
        <v>15.455209999999999</v>
      </c>
      <c r="AL94">
        <v>0</v>
      </c>
      <c r="AM94">
        <v>4.8588992571428555</v>
      </c>
      <c r="AN94">
        <v>0.93737000000000004</v>
      </c>
      <c r="AO94">
        <v>9.0199200000000008</v>
      </c>
      <c r="AP94">
        <v>1.7685486000000001</v>
      </c>
      <c r="AQ94">
        <v>19.098039999999997</v>
      </c>
      <c r="AR94">
        <v>13.548287999999999</v>
      </c>
      <c r="AS94">
        <v>9.4922692799999986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29.929419403507893</v>
      </c>
      <c r="BB94">
        <f t="shared" si="1"/>
        <v>890.97577607965923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2.9456710545245288</v>
      </c>
      <c r="L95">
        <v>472.35207519238833</v>
      </c>
      <c r="M95">
        <v>14.106942260166253</v>
      </c>
      <c r="N95">
        <v>36.242780257285382</v>
      </c>
      <c r="O95">
        <v>0</v>
      </c>
      <c r="P95">
        <v>38.303819731832476</v>
      </c>
      <c r="Q95">
        <v>6.8756750000000002</v>
      </c>
      <c r="R95">
        <v>13.011124176956733</v>
      </c>
      <c r="S95">
        <v>8.1041278495887195</v>
      </c>
      <c r="T95">
        <v>0</v>
      </c>
      <c r="U95">
        <v>53.530240944228893</v>
      </c>
      <c r="V95">
        <v>6.3554087736789642</v>
      </c>
      <c r="W95">
        <v>10.679645641711229</v>
      </c>
      <c r="X95">
        <v>45.007670205262997</v>
      </c>
      <c r="Y95">
        <v>0</v>
      </c>
      <c r="Z95">
        <v>4.0214116799999999</v>
      </c>
      <c r="AA95">
        <v>12.931030944</v>
      </c>
      <c r="AB95">
        <v>12.121704815999999</v>
      </c>
      <c r="AC95">
        <v>8.9164694943999994</v>
      </c>
      <c r="AD95">
        <v>11.22633356</v>
      </c>
      <c r="AE95">
        <v>15.1671353808</v>
      </c>
      <c r="AF95">
        <v>2.7829999999999986</v>
      </c>
      <c r="AG95">
        <v>11.959677600000003</v>
      </c>
      <c r="AH95">
        <v>46.922145399999998</v>
      </c>
      <c r="AI95">
        <v>4.2961203999999995</v>
      </c>
      <c r="AJ95">
        <v>0</v>
      </c>
      <c r="AK95">
        <v>15.455209999999999</v>
      </c>
      <c r="AL95">
        <v>0</v>
      </c>
      <c r="AM95">
        <v>4.8588992571428555</v>
      </c>
      <c r="AN95">
        <v>0.93737000000000004</v>
      </c>
      <c r="AO95">
        <v>9.0199200000000008</v>
      </c>
      <c r="AP95">
        <v>1.7685486000000001</v>
      </c>
      <c r="AQ95">
        <v>19.098039999999997</v>
      </c>
      <c r="AR95">
        <v>8.1289727999999979</v>
      </c>
      <c r="AS95">
        <v>9.4922692799999986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29.46513217750789</v>
      </c>
      <c r="BB95">
        <f t="shared" si="1"/>
        <v>877.15430812245927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2.9456710545245288</v>
      </c>
      <c r="L96">
        <v>460.93391153152294</v>
      </c>
      <c r="M96">
        <v>14.106942260166253</v>
      </c>
      <c r="N96">
        <v>36.242780257285382</v>
      </c>
      <c r="O96">
        <v>0</v>
      </c>
      <c r="P96">
        <v>38.303819731832476</v>
      </c>
      <c r="Q96">
        <v>6.8756750000000002</v>
      </c>
      <c r="R96">
        <v>13.011124176956733</v>
      </c>
      <c r="S96">
        <v>8.1041278495887195</v>
      </c>
      <c r="T96">
        <v>0</v>
      </c>
      <c r="U96">
        <v>53.530240944228893</v>
      </c>
      <c r="V96">
        <v>6.3554087736789642</v>
      </c>
      <c r="W96">
        <v>10.679645641711229</v>
      </c>
      <c r="X96">
        <v>45.007670205262997</v>
      </c>
      <c r="Y96">
        <v>0</v>
      </c>
      <c r="Z96">
        <v>4.0214116799999999</v>
      </c>
      <c r="AA96">
        <v>12.931030944</v>
      </c>
      <c r="AB96">
        <v>12.121704815999999</v>
      </c>
      <c r="AC96">
        <v>8.9164694943999994</v>
      </c>
      <c r="AD96">
        <v>11.22633356</v>
      </c>
      <c r="AE96">
        <v>15.1671353808</v>
      </c>
      <c r="AF96">
        <v>2.7225000000000001</v>
      </c>
      <c r="AG96">
        <v>11.959677600000003</v>
      </c>
      <c r="AH96">
        <v>46.922145399999998</v>
      </c>
      <c r="AI96">
        <v>4.2961203999999995</v>
      </c>
      <c r="AJ96">
        <v>0</v>
      </c>
      <c r="AK96">
        <v>15.455209999999999</v>
      </c>
      <c r="AL96">
        <v>0</v>
      </c>
      <c r="AM96">
        <v>4.8588992571428555</v>
      </c>
      <c r="AN96">
        <v>0.93737000000000004</v>
      </c>
      <c r="AO96">
        <v>9.0199200000000008</v>
      </c>
      <c r="AP96">
        <v>1.7685486000000001</v>
      </c>
      <c r="AQ96">
        <v>19.098039999999997</v>
      </c>
      <c r="AR96">
        <v>1.3548287999999999</v>
      </c>
      <c r="AS96">
        <v>9.4922692799999986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28.871915929823395</v>
      </c>
      <c r="BB96">
        <f t="shared" si="1"/>
        <v>859.49471670927835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2.9456710545245288</v>
      </c>
      <c r="L97">
        <v>461.31738445832673</v>
      </c>
      <c r="M97">
        <v>14.106942260166253</v>
      </c>
      <c r="N97">
        <v>36.242780257285382</v>
      </c>
      <c r="O97">
        <v>0</v>
      </c>
      <c r="P97">
        <v>38.303819731832476</v>
      </c>
      <c r="Q97">
        <v>6.8756750000000002</v>
      </c>
      <c r="R97">
        <v>13.011124176956733</v>
      </c>
      <c r="S97">
        <v>8.1041278495887195</v>
      </c>
      <c r="T97">
        <v>0</v>
      </c>
      <c r="U97">
        <v>53.530240944228893</v>
      </c>
      <c r="V97">
        <v>6.3554087736789642</v>
      </c>
      <c r="W97">
        <v>10.679645641711229</v>
      </c>
      <c r="X97">
        <v>45.007670205262997</v>
      </c>
      <c r="Y97">
        <v>0</v>
      </c>
      <c r="Z97">
        <v>4.0214116799999999</v>
      </c>
      <c r="AA97">
        <v>12.931030944</v>
      </c>
      <c r="AB97">
        <v>12.121704815999999</v>
      </c>
      <c r="AC97">
        <v>8.9164694943999994</v>
      </c>
      <c r="AD97">
        <v>11.22633356</v>
      </c>
      <c r="AE97">
        <v>15.1671353808</v>
      </c>
      <c r="AF97">
        <v>2.7225000000000001</v>
      </c>
      <c r="AG97">
        <v>11.959677600000003</v>
      </c>
      <c r="AH97">
        <v>46.922145399999998</v>
      </c>
      <c r="AI97">
        <v>4.2961203999999995</v>
      </c>
      <c r="AJ97">
        <v>0</v>
      </c>
      <c r="AK97">
        <v>15.455209999999999</v>
      </c>
      <c r="AL97">
        <v>0</v>
      </c>
      <c r="AM97">
        <v>4.8588992571428555</v>
      </c>
      <c r="AN97">
        <v>0.93737000000000004</v>
      </c>
      <c r="AO97">
        <v>9.0199200000000008</v>
      </c>
      <c r="AP97">
        <v>3.5370972000000003</v>
      </c>
      <c r="AQ97">
        <v>19.098039999999997</v>
      </c>
      <c r="AR97">
        <v>1.3548287999999999</v>
      </c>
      <c r="AS97">
        <v>9.4922692799999986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28.941856552700344</v>
      </c>
      <c r="BB97">
        <f t="shared" si="1"/>
        <v>861.57679761320514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2.9456710545245288</v>
      </c>
      <c r="L98">
        <v>472.35207519238833</v>
      </c>
      <c r="M98">
        <v>14.106942260166253</v>
      </c>
      <c r="N98">
        <v>36.242780257285382</v>
      </c>
      <c r="O98">
        <v>0</v>
      </c>
      <c r="P98">
        <v>38.303819731832476</v>
      </c>
      <c r="Q98">
        <v>6.8756750000000002</v>
      </c>
      <c r="R98">
        <v>13.011124176956733</v>
      </c>
      <c r="S98">
        <v>8.1041278495887195</v>
      </c>
      <c r="T98">
        <v>0</v>
      </c>
      <c r="U98">
        <v>53.530240944228893</v>
      </c>
      <c r="V98">
        <v>6.3554087736789642</v>
      </c>
      <c r="W98">
        <v>10.679645641711229</v>
      </c>
      <c r="X98">
        <v>45.007670205262997</v>
      </c>
      <c r="Y98">
        <v>0</v>
      </c>
      <c r="Z98">
        <v>4.0214116799999999</v>
      </c>
      <c r="AA98">
        <v>12.931030944</v>
      </c>
      <c r="AB98">
        <v>12.121704815999999</v>
      </c>
      <c r="AC98">
        <v>8.9164694943999994</v>
      </c>
      <c r="AD98">
        <v>11.22633356</v>
      </c>
      <c r="AE98">
        <v>15.1671353808</v>
      </c>
      <c r="AF98">
        <v>2.7225000000000001</v>
      </c>
      <c r="AG98">
        <v>11.959677600000003</v>
      </c>
      <c r="AH98">
        <v>46.922145399999998</v>
      </c>
      <c r="AI98">
        <v>4.2961203999999995</v>
      </c>
      <c r="AJ98">
        <v>0</v>
      </c>
      <c r="AK98">
        <v>15.455209999999999</v>
      </c>
      <c r="AL98">
        <v>0</v>
      </c>
      <c r="AM98">
        <v>4.8588992571428555</v>
      </c>
      <c r="AN98">
        <v>0.93737000000000004</v>
      </c>
      <c r="AO98">
        <v>9.0199200000000008</v>
      </c>
      <c r="AP98">
        <v>3.5370972000000003</v>
      </c>
      <c r="AQ98">
        <v>19.098039999999997</v>
      </c>
      <c r="AR98">
        <v>1.3548287999999999</v>
      </c>
      <c r="AS98">
        <v>9.4922692799999986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29.30048400030789</v>
      </c>
      <c r="BB98">
        <f t="shared" si="1"/>
        <v>872.25286089965914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1.1899999999999999E-2</v>
      </c>
      <c r="D99">
        <f t="shared" si="2"/>
        <v>0</v>
      </c>
      <c r="E99">
        <f t="shared" si="2"/>
        <v>0</v>
      </c>
      <c r="F99">
        <f t="shared" si="2"/>
        <v>7.6275000000000006E-3</v>
      </c>
      <c r="G99">
        <f t="shared" si="2"/>
        <v>4.1750000000000001E-4</v>
      </c>
      <c r="H99">
        <f t="shared" si="2"/>
        <v>0</v>
      </c>
      <c r="I99">
        <f t="shared" si="2"/>
        <v>0</v>
      </c>
      <c r="J99">
        <f t="shared" si="2"/>
        <v>2.8563207547169813E-2</v>
      </c>
      <c r="K99">
        <f t="shared" si="2"/>
        <v>7.0696105308588691E-2</v>
      </c>
      <c r="L99">
        <f t="shared" si="2"/>
        <v>10.726204779331725</v>
      </c>
      <c r="M99">
        <f t="shared" si="2"/>
        <v>0.33856661424399082</v>
      </c>
      <c r="N99">
        <f t="shared" si="2"/>
        <v>0.86982672617484735</v>
      </c>
      <c r="O99">
        <f t="shared" si="2"/>
        <v>0</v>
      </c>
      <c r="P99">
        <f t="shared" si="2"/>
        <v>0.91806697973515305</v>
      </c>
      <c r="Q99">
        <f t="shared" si="2"/>
        <v>0.1616880405213271</v>
      </c>
      <c r="R99">
        <f t="shared" si="2"/>
        <v>0.31226240744851447</v>
      </c>
      <c r="S99">
        <f t="shared" si="2"/>
        <v>0.19449906839012948</v>
      </c>
      <c r="T99">
        <f t="shared" si="2"/>
        <v>0</v>
      </c>
      <c r="U99">
        <f t="shared" si="2"/>
        <v>1.2847257826614942</v>
      </c>
      <c r="V99">
        <f t="shared" si="2"/>
        <v>0.15252981056829507</v>
      </c>
      <c r="W99">
        <f t="shared" si="2"/>
        <v>0.25631149540106907</v>
      </c>
      <c r="X99">
        <f t="shared" si="2"/>
        <v>1.0801840849263105</v>
      </c>
      <c r="Y99">
        <f t="shared" si="2"/>
        <v>0</v>
      </c>
      <c r="Z99">
        <f t="shared" si="2"/>
        <v>8.4436314820000177E-2</v>
      </c>
      <c r="AA99">
        <f t="shared" si="2"/>
        <v>0.18662619762799995</v>
      </c>
      <c r="AB99">
        <f t="shared" si="2"/>
        <v>0.26191716033599938</v>
      </c>
      <c r="AC99">
        <f t="shared" si="2"/>
        <v>0.18858081030359994</v>
      </c>
      <c r="AD99">
        <f t="shared" si="2"/>
        <v>0.27125577804000051</v>
      </c>
      <c r="AE99">
        <f t="shared" si="2"/>
        <v>0.36645329491679929</v>
      </c>
      <c r="AF99">
        <f t="shared" si="2"/>
        <v>8.8965249999999996E-2</v>
      </c>
      <c r="AG99">
        <f t="shared" si="2"/>
        <v>0.2870322623999999</v>
      </c>
      <c r="AH99">
        <f t="shared" si="2"/>
        <v>1.1277439843799997</v>
      </c>
      <c r="AI99">
        <f t="shared" si="2"/>
        <v>0.12370873969999982</v>
      </c>
      <c r="AJ99">
        <f t="shared" si="2"/>
        <v>0</v>
      </c>
      <c r="AK99">
        <f t="shared" si="2"/>
        <v>0.37092504000000037</v>
      </c>
      <c r="AL99">
        <f t="shared" si="2"/>
        <v>0</v>
      </c>
      <c r="AM99">
        <f t="shared" si="2"/>
        <v>3.5971805434761889E-2</v>
      </c>
      <c r="AN99">
        <f t="shared" si="2"/>
        <v>1.8393494999999978E-2</v>
      </c>
      <c r="AO99">
        <f t="shared" si="2"/>
        <v>0.21280246259999974</v>
      </c>
      <c r="AP99">
        <f t="shared" si="2"/>
        <v>8.2551918540000005E-2</v>
      </c>
      <c r="AQ99">
        <f t="shared" si="2"/>
        <v>0.17049059999999983</v>
      </c>
      <c r="AR99">
        <f t="shared" si="2"/>
        <v>0.28976400959999954</v>
      </c>
      <c r="AS99">
        <f t="shared" si="2"/>
        <v>0.22684460042399954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0.67627734382472826</v>
      </c>
      <c r="BB99">
        <f t="shared" si="1"/>
        <v>20.132256482557047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73.69</v>
      </c>
      <c r="BA3">
        <v>2.3799999999999955</v>
      </c>
      <c r="BB3">
        <f>SUM(B3:AZ3)-BA3</f>
        <v>71.31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73.69</v>
      </c>
      <c r="BA4">
        <v>2.3799999999999955</v>
      </c>
      <c r="BB4">
        <f t="shared" ref="BB4:BB67" si="0">SUM(B4:AZ4)-BA4</f>
        <v>71.31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73.69</v>
      </c>
      <c r="BA5">
        <v>2.3799999999999955</v>
      </c>
      <c r="BB5">
        <f t="shared" si="0"/>
        <v>71.31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73.69</v>
      </c>
      <c r="BA6">
        <v>2.3799999999999955</v>
      </c>
      <c r="BB6">
        <f t="shared" si="0"/>
        <v>71.31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73.69</v>
      </c>
      <c r="BA7">
        <v>2.3799999999999955</v>
      </c>
      <c r="BB7">
        <f t="shared" si="0"/>
        <v>71.31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73.69</v>
      </c>
      <c r="BA8">
        <v>2.3799999999999955</v>
      </c>
      <c r="BB8">
        <f t="shared" si="0"/>
        <v>71.31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73.69</v>
      </c>
      <c r="BA9">
        <v>2.3799999999999955</v>
      </c>
      <c r="BB9">
        <f t="shared" si="0"/>
        <v>71.31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73.69</v>
      </c>
      <c r="BA10">
        <v>2.3799999999999955</v>
      </c>
      <c r="BB10">
        <f t="shared" si="0"/>
        <v>71.31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74.210000000000008</v>
      </c>
      <c r="BA11">
        <v>2.4100000000000108</v>
      </c>
      <c r="BB11">
        <f t="shared" si="0"/>
        <v>71.8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74.210000000000008</v>
      </c>
      <c r="BA12">
        <v>2.4100000000000108</v>
      </c>
      <c r="BB12">
        <f t="shared" si="0"/>
        <v>71.8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74.210000000000008</v>
      </c>
      <c r="BA13">
        <v>2.4100000000000108</v>
      </c>
      <c r="BB13">
        <f t="shared" si="0"/>
        <v>71.8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74.210000000000008</v>
      </c>
      <c r="BA14">
        <v>2.4100000000000108</v>
      </c>
      <c r="BB14">
        <f t="shared" si="0"/>
        <v>71.8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74.210000000000008</v>
      </c>
      <c r="BA15">
        <v>2.4100000000000108</v>
      </c>
      <c r="BB15">
        <f t="shared" si="0"/>
        <v>71.8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74.210000000000008</v>
      </c>
      <c r="BA16">
        <v>2.4100000000000108</v>
      </c>
      <c r="BB16">
        <f t="shared" si="0"/>
        <v>71.8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74.210000000000008</v>
      </c>
      <c r="BA17">
        <v>2.4100000000000108</v>
      </c>
      <c r="BB17">
        <f t="shared" si="0"/>
        <v>71.8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74.210000000000008</v>
      </c>
      <c r="BA18">
        <v>2.4100000000000108</v>
      </c>
      <c r="BB18">
        <f t="shared" si="0"/>
        <v>71.8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74.210000000000008</v>
      </c>
      <c r="BA19">
        <v>2.4100000000000108</v>
      </c>
      <c r="BB19">
        <f t="shared" si="0"/>
        <v>71.8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74.210000000000008</v>
      </c>
      <c r="BA20">
        <v>2.4100000000000108</v>
      </c>
      <c r="BB20">
        <f t="shared" si="0"/>
        <v>71.8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74.210000000000008</v>
      </c>
      <c r="BA21">
        <v>2.4100000000000108</v>
      </c>
      <c r="BB21">
        <f t="shared" si="0"/>
        <v>71.8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74.210000000000008</v>
      </c>
      <c r="BA22">
        <v>2.4100000000000108</v>
      </c>
      <c r="BB22">
        <f t="shared" si="0"/>
        <v>71.8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74.170000000000016</v>
      </c>
      <c r="BA23">
        <v>2.4000000000000199</v>
      </c>
      <c r="BB23">
        <f t="shared" si="0"/>
        <v>71.77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74.170000000000016</v>
      </c>
      <c r="BA24">
        <v>2.4000000000000199</v>
      </c>
      <c r="BB24">
        <f t="shared" si="0"/>
        <v>71.77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74.23</v>
      </c>
      <c r="BA25">
        <v>2.4100000000000108</v>
      </c>
      <c r="BB25">
        <f t="shared" si="0"/>
        <v>71.819999999999993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74.34</v>
      </c>
      <c r="BA26">
        <v>2.4099999999999966</v>
      </c>
      <c r="BB26">
        <f t="shared" si="0"/>
        <v>71.930000000000007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73.86</v>
      </c>
      <c r="BA27">
        <v>2.3799999999999955</v>
      </c>
      <c r="BB27">
        <f t="shared" si="0"/>
        <v>71.48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73.86</v>
      </c>
      <c r="BA28">
        <v>2.3799999999999955</v>
      </c>
      <c r="BB28">
        <f t="shared" si="0"/>
        <v>71.48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73.92</v>
      </c>
      <c r="BA29">
        <v>2.3799999999999955</v>
      </c>
      <c r="BB29">
        <f t="shared" si="0"/>
        <v>71.540000000000006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73.92</v>
      </c>
      <c r="BA30">
        <v>2.3799999999999955</v>
      </c>
      <c r="BB30">
        <f t="shared" si="0"/>
        <v>71.540000000000006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73.91</v>
      </c>
      <c r="BA31">
        <v>2.3799999999999955</v>
      </c>
      <c r="BB31">
        <f t="shared" si="0"/>
        <v>71.53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73.91</v>
      </c>
      <c r="BA32">
        <v>2.3799999999999955</v>
      </c>
      <c r="BB32">
        <f t="shared" si="0"/>
        <v>71.53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73.91</v>
      </c>
      <c r="BA33">
        <v>2.3799999999999955</v>
      </c>
      <c r="BB33">
        <f t="shared" si="0"/>
        <v>71.53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73.91</v>
      </c>
      <c r="BA34">
        <v>2.3799999999999955</v>
      </c>
      <c r="BB34">
        <f t="shared" si="0"/>
        <v>71.53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73.91</v>
      </c>
      <c r="BA35">
        <v>2.3799999999999955</v>
      </c>
      <c r="BB35">
        <f t="shared" si="0"/>
        <v>71.53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73.91</v>
      </c>
      <c r="BA36">
        <v>2.3799999999999955</v>
      </c>
      <c r="BB36">
        <f t="shared" si="0"/>
        <v>71.53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73.900000000000006</v>
      </c>
      <c r="BA37">
        <v>2.3800000000000097</v>
      </c>
      <c r="BB37">
        <f t="shared" si="0"/>
        <v>71.52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73.900000000000006</v>
      </c>
      <c r="BA38">
        <v>2.3800000000000097</v>
      </c>
      <c r="BB38">
        <f t="shared" si="0"/>
        <v>71.52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73.929999999999993</v>
      </c>
      <c r="BA39">
        <v>2.3899999999999864</v>
      </c>
      <c r="BB39">
        <f t="shared" si="0"/>
        <v>71.540000000000006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73.929999999999993</v>
      </c>
      <c r="BA40">
        <v>2.3899999999999864</v>
      </c>
      <c r="BB40">
        <f t="shared" si="0"/>
        <v>71.540000000000006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73.569999999999993</v>
      </c>
      <c r="BA41">
        <v>2.3799999999999955</v>
      </c>
      <c r="BB41">
        <f t="shared" si="0"/>
        <v>71.19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73.64</v>
      </c>
      <c r="BA42">
        <v>2.3799999999999955</v>
      </c>
      <c r="BB42">
        <f t="shared" si="0"/>
        <v>71.260000000000005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73.789999999999992</v>
      </c>
      <c r="BA43">
        <v>2.3899999999999864</v>
      </c>
      <c r="BB43">
        <f t="shared" si="0"/>
        <v>71.400000000000006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73.989999999999995</v>
      </c>
      <c r="BA44">
        <v>2.3900000000000006</v>
      </c>
      <c r="BB44">
        <f t="shared" si="0"/>
        <v>71.599999999999994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74.02</v>
      </c>
      <c r="BA45">
        <v>2.3900000000000006</v>
      </c>
      <c r="BB45">
        <f t="shared" si="0"/>
        <v>71.63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74.02</v>
      </c>
      <c r="BA46">
        <v>2.3900000000000006</v>
      </c>
      <c r="BB46">
        <f t="shared" si="0"/>
        <v>71.63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73.98</v>
      </c>
      <c r="BA47">
        <v>2.3900000000000148</v>
      </c>
      <c r="BB47">
        <f t="shared" si="0"/>
        <v>71.589999999999989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73.98</v>
      </c>
      <c r="BA48">
        <v>2.3900000000000148</v>
      </c>
      <c r="BB48">
        <f t="shared" si="0"/>
        <v>71.589999999999989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73.430000000000007</v>
      </c>
      <c r="BA49">
        <v>2.3700000000000045</v>
      </c>
      <c r="BB49">
        <f t="shared" si="0"/>
        <v>71.06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73.430000000000007</v>
      </c>
      <c r="BA50">
        <v>2.3700000000000045</v>
      </c>
      <c r="BB50">
        <f t="shared" si="0"/>
        <v>71.06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73.430000000000007</v>
      </c>
      <c r="BA51">
        <v>2.3700000000000045</v>
      </c>
      <c r="BB51">
        <f t="shared" si="0"/>
        <v>71.06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73.430000000000007</v>
      </c>
      <c r="BA52">
        <v>2.3700000000000045</v>
      </c>
      <c r="BB52">
        <f t="shared" si="0"/>
        <v>71.06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73.430000000000007</v>
      </c>
      <c r="BA53">
        <v>2.3700000000000045</v>
      </c>
      <c r="BB53">
        <f t="shared" si="0"/>
        <v>71.06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73.27000000000001</v>
      </c>
      <c r="BA54">
        <v>2.3700000000000188</v>
      </c>
      <c r="BB54">
        <f t="shared" si="0"/>
        <v>70.899999999999991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73.680000000000007</v>
      </c>
      <c r="BA55">
        <v>2.3800000000000097</v>
      </c>
      <c r="BB55">
        <f t="shared" si="0"/>
        <v>71.3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73.680000000000007</v>
      </c>
      <c r="BA56">
        <v>2.3800000000000097</v>
      </c>
      <c r="BB56">
        <f t="shared" si="0"/>
        <v>71.3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73.63</v>
      </c>
      <c r="BA57">
        <v>2.3799999999999955</v>
      </c>
      <c r="BB57">
        <f t="shared" si="0"/>
        <v>71.25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73.63</v>
      </c>
      <c r="BA58">
        <v>2.3799999999999955</v>
      </c>
      <c r="BB58">
        <f t="shared" si="0"/>
        <v>71.25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73.63</v>
      </c>
      <c r="BA59">
        <v>2.3799999999999955</v>
      </c>
      <c r="BB59">
        <f t="shared" si="0"/>
        <v>71.25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73.63</v>
      </c>
      <c r="BA60">
        <v>2.3799999999999955</v>
      </c>
      <c r="BB60">
        <f t="shared" si="0"/>
        <v>71.25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73.63</v>
      </c>
      <c r="BA61">
        <v>2.3799999999999955</v>
      </c>
      <c r="BB61">
        <f t="shared" si="0"/>
        <v>71.25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73.529999999999987</v>
      </c>
      <c r="BA62">
        <v>2.3799999999999955</v>
      </c>
      <c r="BB62">
        <f t="shared" si="0"/>
        <v>71.149999999999991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73.529999999999987</v>
      </c>
      <c r="BA63">
        <v>2.3799999999999955</v>
      </c>
      <c r="BB63">
        <f t="shared" si="0"/>
        <v>71.149999999999991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73.529999999999987</v>
      </c>
      <c r="BA64">
        <v>2.3799999999999955</v>
      </c>
      <c r="BB64">
        <f t="shared" si="0"/>
        <v>71.149999999999991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73.47999999999999</v>
      </c>
      <c r="BA65">
        <v>2.3799999999999955</v>
      </c>
      <c r="BB65">
        <f t="shared" si="0"/>
        <v>71.099999999999994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73.529999999999987</v>
      </c>
      <c r="BA66">
        <v>2.3799999999999955</v>
      </c>
      <c r="BB66">
        <f t="shared" si="0"/>
        <v>71.149999999999991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73.5</v>
      </c>
      <c r="BA67">
        <v>2.3800000000000097</v>
      </c>
      <c r="BB67">
        <f t="shared" si="0"/>
        <v>71.11999999999999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73.529999999999987</v>
      </c>
      <c r="BA68">
        <v>2.3799999999999955</v>
      </c>
      <c r="BB68">
        <f t="shared" ref="BB68:BB99" si="1">SUM(B68:AZ68)-BA68</f>
        <v>71.149999999999991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73.529999999999987</v>
      </c>
      <c r="BA69">
        <v>2.3799999999999955</v>
      </c>
      <c r="BB69">
        <f t="shared" si="1"/>
        <v>71.149999999999991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73.529999999999987</v>
      </c>
      <c r="BA70">
        <v>2.3799999999999955</v>
      </c>
      <c r="BB70">
        <f t="shared" si="1"/>
        <v>71.149999999999991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74.8</v>
      </c>
      <c r="BA71">
        <v>2.4200000000000017</v>
      </c>
      <c r="BB71">
        <f t="shared" si="1"/>
        <v>72.38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74.8</v>
      </c>
      <c r="BA72">
        <v>2.4200000000000017</v>
      </c>
      <c r="BB72">
        <f t="shared" si="1"/>
        <v>72.38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74.8</v>
      </c>
      <c r="BA73">
        <v>2.4200000000000017</v>
      </c>
      <c r="BB73">
        <f t="shared" si="1"/>
        <v>72.38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73.559999999999988</v>
      </c>
      <c r="BA74">
        <v>2.3799999999999955</v>
      </c>
      <c r="BB74">
        <f t="shared" si="1"/>
        <v>71.179999999999993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74.040000000000006</v>
      </c>
      <c r="BA75">
        <v>2.4100000000000108</v>
      </c>
      <c r="BB75">
        <f t="shared" si="1"/>
        <v>71.63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74.040000000000006</v>
      </c>
      <c r="BA76">
        <v>2.4100000000000108</v>
      </c>
      <c r="BB76">
        <f t="shared" si="1"/>
        <v>71.63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74.040000000000006</v>
      </c>
      <c r="BA77">
        <v>2.4100000000000108</v>
      </c>
      <c r="BB77">
        <f t="shared" si="1"/>
        <v>71.63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74.040000000000006</v>
      </c>
      <c r="BA78">
        <v>2.4100000000000108</v>
      </c>
      <c r="BB78">
        <f t="shared" si="1"/>
        <v>71.63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75.25</v>
      </c>
      <c r="BA79">
        <v>2.4500000000000028</v>
      </c>
      <c r="BB79">
        <f t="shared" si="1"/>
        <v>72.8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75.25</v>
      </c>
      <c r="BA80">
        <v>2.4500000000000028</v>
      </c>
      <c r="BB80">
        <f t="shared" si="1"/>
        <v>72.8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75.19</v>
      </c>
      <c r="BA81">
        <v>2.4499999999999886</v>
      </c>
      <c r="BB81">
        <f t="shared" si="1"/>
        <v>72.740000000000009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74</v>
      </c>
      <c r="BA82">
        <v>2.4099999999999966</v>
      </c>
      <c r="BB82">
        <f t="shared" si="1"/>
        <v>71.59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74</v>
      </c>
      <c r="BA83">
        <v>2.4099999999999966</v>
      </c>
      <c r="BB83">
        <f t="shared" si="1"/>
        <v>71.59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74</v>
      </c>
      <c r="BA84">
        <v>2.4099999999999966</v>
      </c>
      <c r="BB84">
        <f t="shared" si="1"/>
        <v>71.59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74</v>
      </c>
      <c r="BA85">
        <v>2.4099999999999966</v>
      </c>
      <c r="BB85">
        <f t="shared" si="1"/>
        <v>71.59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74</v>
      </c>
      <c r="BA86">
        <v>2.4099999999999966</v>
      </c>
      <c r="BB86">
        <f t="shared" si="1"/>
        <v>71.59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74</v>
      </c>
      <c r="BA87">
        <v>2.4099999999999966</v>
      </c>
      <c r="BB87">
        <f t="shared" si="1"/>
        <v>71.59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74</v>
      </c>
      <c r="BA88">
        <v>2.4099999999999966</v>
      </c>
      <c r="BB88">
        <f t="shared" si="1"/>
        <v>71.59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74</v>
      </c>
      <c r="BA89">
        <v>2.4099999999999966</v>
      </c>
      <c r="BB89">
        <f t="shared" si="1"/>
        <v>71.59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74</v>
      </c>
      <c r="BA90">
        <v>2.4099999999999966</v>
      </c>
      <c r="BB90">
        <f t="shared" si="1"/>
        <v>71.59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73.649999999999991</v>
      </c>
      <c r="BA91">
        <v>2.3799999999999955</v>
      </c>
      <c r="BB91">
        <f t="shared" si="1"/>
        <v>71.27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73.649999999999991</v>
      </c>
      <c r="BA92">
        <v>2.3799999999999955</v>
      </c>
      <c r="BB92">
        <f t="shared" si="1"/>
        <v>71.27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74.469999999999985</v>
      </c>
      <c r="BA93">
        <v>2.4099999999999824</v>
      </c>
      <c r="BB93">
        <f t="shared" si="1"/>
        <v>72.06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74.789999999999992</v>
      </c>
      <c r="BA94">
        <v>2.4200000000000017</v>
      </c>
      <c r="BB94">
        <f t="shared" si="1"/>
        <v>72.36999999999999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74.789999999999992</v>
      </c>
      <c r="BA95">
        <v>2.4200000000000017</v>
      </c>
      <c r="BB95">
        <f t="shared" si="1"/>
        <v>72.36999999999999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74.789999999999992</v>
      </c>
      <c r="BA96">
        <v>2.4200000000000017</v>
      </c>
      <c r="BB96">
        <f t="shared" si="1"/>
        <v>72.36999999999999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74.789999999999992</v>
      </c>
      <c r="BA97">
        <v>2.4200000000000017</v>
      </c>
      <c r="BB97">
        <f t="shared" si="1"/>
        <v>72.36999999999999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74.789999999999992</v>
      </c>
      <c r="BA98">
        <v>2.4200000000000017</v>
      </c>
      <c r="BB98">
        <f t="shared" si="1"/>
        <v>72.36999999999999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1.7754424999999989</v>
      </c>
      <c r="BA99">
        <f t="shared" si="2"/>
        <v>5.7477500000000063E-2</v>
      </c>
      <c r="BB99">
        <f t="shared" si="1"/>
        <v>1.7179649999999989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6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0.48739600000000038</v>
      </c>
      <c r="BB3">
        <f>SUM(B3:AZ3)-BA3</f>
        <v>14.509404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0.48739600000000038</v>
      </c>
      <c r="BB4">
        <f t="shared" ref="BB4:BB67" si="0">SUM(B4:AZ4)-BA4</f>
        <v>14.509404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12.84998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0.417624</v>
      </c>
      <c r="BB5">
        <f t="shared" si="0"/>
        <v>12.432356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13.774569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0.44767299999999999</v>
      </c>
      <c r="BB6">
        <f t="shared" si="0"/>
        <v>13.326896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12.806073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0.41619700000000037</v>
      </c>
      <c r="BB7">
        <f t="shared" si="0"/>
        <v>12.389875999999999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7.7591850000000004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0.25217400000000012</v>
      </c>
      <c r="BB8">
        <f t="shared" si="0"/>
        <v>7.5070110000000003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11.642481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0.37838100000000097</v>
      </c>
      <c r="BB9">
        <f t="shared" si="0"/>
        <v>11.264099999999999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12.071501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0.39232400000000034</v>
      </c>
      <c r="BB10">
        <f t="shared" si="0"/>
        <v>11.679176999999999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0.48739600000000038</v>
      </c>
      <c r="BB11">
        <f t="shared" si="0"/>
        <v>14.509404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12.162807000000001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0.39529100000000028</v>
      </c>
      <c r="BB12">
        <f t="shared" si="0"/>
        <v>11.767516000000001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12.565483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0.4083780000000008</v>
      </c>
      <c r="BB13">
        <f t="shared" si="0"/>
        <v>12.157105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0.48739600000000038</v>
      </c>
      <c r="BB14">
        <f t="shared" si="0"/>
        <v>14.509404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10.38462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0.33750000000000036</v>
      </c>
      <c r="BB15">
        <f t="shared" si="0"/>
        <v>10.04712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0.48739600000000038</v>
      </c>
      <c r="BB16">
        <f t="shared" si="0"/>
        <v>14.509404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0.48739600000000038</v>
      </c>
      <c r="BB17">
        <f t="shared" si="0"/>
        <v>14.509404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0.48739600000000038</v>
      </c>
      <c r="BB18">
        <f t="shared" si="0"/>
        <v>14.509404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0.48739600000000038</v>
      </c>
      <c r="BB19">
        <f t="shared" si="0"/>
        <v>14.509404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0.48739600000000038</v>
      </c>
      <c r="BB20">
        <f t="shared" si="0"/>
        <v>14.509404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0.48739600000000038</v>
      </c>
      <c r="BB21">
        <f t="shared" si="0"/>
        <v>14.509404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14.800832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0.48102699999999921</v>
      </c>
      <c r="BB22">
        <f t="shared" si="0"/>
        <v>14.319805000000001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0.48739600000000038</v>
      </c>
      <c r="BB23">
        <f t="shared" si="0"/>
        <v>14.509404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0.48739600000000038</v>
      </c>
      <c r="BB24">
        <f t="shared" si="0"/>
        <v>14.509404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0.48739600000000038</v>
      </c>
      <c r="BB25">
        <f t="shared" si="0"/>
        <v>14.509404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0.48739600000000038</v>
      </c>
      <c r="BB26">
        <f t="shared" si="0"/>
        <v>14.509404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0.48739600000000038</v>
      </c>
      <c r="BB27">
        <f t="shared" si="0"/>
        <v>14.509404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0.48739600000000038</v>
      </c>
      <c r="BB28">
        <f t="shared" si="0"/>
        <v>14.509404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0.48739600000000038</v>
      </c>
      <c r="BB29">
        <f t="shared" si="0"/>
        <v>14.509404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0.48739600000000038</v>
      </c>
      <c r="BB30">
        <f t="shared" si="0"/>
        <v>14.509404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0.48739600000000038</v>
      </c>
      <c r="BB31">
        <f t="shared" si="0"/>
        <v>14.509404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0.48739600000000038</v>
      </c>
      <c r="BB32">
        <f t="shared" si="0"/>
        <v>14.509404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0.48739600000000038</v>
      </c>
      <c r="BB33">
        <f t="shared" si="0"/>
        <v>14.509404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0.48739600000000038</v>
      </c>
      <c r="BB34">
        <f t="shared" si="0"/>
        <v>14.509404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0.48739600000000038</v>
      </c>
      <c r="BB35">
        <f t="shared" si="0"/>
        <v>14.509404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0.48739600000000038</v>
      </c>
      <c r="BB36">
        <f t="shared" si="0"/>
        <v>14.509404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0.48739600000000038</v>
      </c>
      <c r="BB37">
        <f t="shared" si="0"/>
        <v>14.509404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0.48739600000000038</v>
      </c>
      <c r="BB38">
        <f t="shared" si="0"/>
        <v>14.509404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0.48739600000000038</v>
      </c>
      <c r="BB39">
        <f t="shared" si="0"/>
        <v>14.509404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0.48739600000000038</v>
      </c>
      <c r="BB40">
        <f t="shared" si="0"/>
        <v>14.509404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0.48739600000000038</v>
      </c>
      <c r="BB41">
        <f t="shared" si="0"/>
        <v>14.509404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0.48739600000000038</v>
      </c>
      <c r="BB42">
        <f t="shared" si="0"/>
        <v>14.509404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0.48739600000000038</v>
      </c>
      <c r="BB43">
        <f t="shared" si="0"/>
        <v>14.509404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0.48739600000000038</v>
      </c>
      <c r="BB44">
        <f t="shared" si="0"/>
        <v>14.509404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0.48739600000000038</v>
      </c>
      <c r="BB45">
        <f t="shared" si="0"/>
        <v>14.509404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0.48739600000000038</v>
      </c>
      <c r="BB46">
        <f t="shared" si="0"/>
        <v>14.509404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0.48739600000000038</v>
      </c>
      <c r="BB47">
        <f t="shared" si="0"/>
        <v>14.509404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0.48739600000000038</v>
      </c>
      <c r="BB48">
        <f t="shared" si="0"/>
        <v>14.509404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0.48739600000000038</v>
      </c>
      <c r="BB49">
        <f t="shared" si="0"/>
        <v>14.509404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0.48739600000000038</v>
      </c>
      <c r="BB50">
        <f t="shared" si="0"/>
        <v>14.509404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0.48739600000000038</v>
      </c>
      <c r="BB51">
        <f t="shared" si="0"/>
        <v>14.509404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0.48739600000000038</v>
      </c>
      <c r="BB52">
        <f t="shared" si="0"/>
        <v>14.509404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0.48739600000000038</v>
      </c>
      <c r="BB53">
        <f t="shared" si="0"/>
        <v>14.509404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0.48739600000000038</v>
      </c>
      <c r="BB54">
        <f t="shared" si="0"/>
        <v>14.509404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0.48739600000000038</v>
      </c>
      <c r="BB55">
        <f t="shared" si="0"/>
        <v>14.509404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0.48739600000000038</v>
      </c>
      <c r="BB56">
        <f t="shared" si="0"/>
        <v>14.509404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14.787502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0.48059399999999997</v>
      </c>
      <c r="BB57">
        <f t="shared" si="0"/>
        <v>14.306908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0.48739600000000038</v>
      </c>
      <c r="BB58">
        <f t="shared" si="0"/>
        <v>14.509404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0.48739600000000038</v>
      </c>
      <c r="BB59">
        <f t="shared" si="0"/>
        <v>14.509404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0.48739600000000038</v>
      </c>
      <c r="BB60">
        <f t="shared" si="0"/>
        <v>14.509404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0.48739600000000038</v>
      </c>
      <c r="BB61">
        <f t="shared" si="0"/>
        <v>14.509404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0.48739600000000038</v>
      </c>
      <c r="BB62">
        <f t="shared" si="0"/>
        <v>14.509404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0.48739600000000038</v>
      </c>
      <c r="BB63">
        <f t="shared" si="0"/>
        <v>14.509404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0.48739600000000038</v>
      </c>
      <c r="BB64">
        <f t="shared" si="0"/>
        <v>14.509404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0.48739600000000038</v>
      </c>
      <c r="BB65">
        <f t="shared" si="0"/>
        <v>14.509404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0.48739600000000038</v>
      </c>
      <c r="BB66">
        <f t="shared" si="0"/>
        <v>14.509404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0.48739600000000038</v>
      </c>
      <c r="BB67">
        <f t="shared" si="0"/>
        <v>14.509404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0.48739600000000038</v>
      </c>
      <c r="BB68">
        <f t="shared" ref="BB68:BB99" si="1">SUM(B68:AZ68)-BA68</f>
        <v>14.509404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0.48739600000000038</v>
      </c>
      <c r="BB69">
        <f t="shared" si="1"/>
        <v>14.509404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0.48739600000000038</v>
      </c>
      <c r="BB70">
        <f t="shared" si="1"/>
        <v>14.509404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0.48739600000000038</v>
      </c>
      <c r="BB71">
        <f t="shared" si="1"/>
        <v>14.509404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0.48739600000000038</v>
      </c>
      <c r="BB72">
        <f t="shared" si="1"/>
        <v>14.509404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0.48739600000000038</v>
      </c>
      <c r="BB73">
        <f t="shared" si="1"/>
        <v>14.509404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0.48739600000000038</v>
      </c>
      <c r="BB74">
        <f t="shared" si="1"/>
        <v>14.509404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0.48739600000000038</v>
      </c>
      <c r="BB75">
        <f t="shared" si="1"/>
        <v>14.509404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0.48739600000000038</v>
      </c>
      <c r="BB76">
        <f t="shared" si="1"/>
        <v>14.509404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0.48739600000000038</v>
      </c>
      <c r="BB77">
        <f t="shared" si="1"/>
        <v>14.509404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14.680961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0.47713099999999997</v>
      </c>
      <c r="BB78">
        <f t="shared" si="1"/>
        <v>14.20383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0.48739600000000038</v>
      </c>
      <c r="BB79">
        <f t="shared" si="1"/>
        <v>14.509404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0.48739600000000038</v>
      </c>
      <c r="BB80">
        <f t="shared" si="1"/>
        <v>14.509404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0.48739600000000038</v>
      </c>
      <c r="BB81">
        <f t="shared" si="1"/>
        <v>14.509404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0.48739600000000038</v>
      </c>
      <c r="BB82">
        <f t="shared" si="1"/>
        <v>14.509404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0.48739600000000038</v>
      </c>
      <c r="BB83">
        <f t="shared" si="1"/>
        <v>14.509404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0.48739600000000038</v>
      </c>
      <c r="BB84">
        <f t="shared" si="1"/>
        <v>14.509404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0.48739600000000038</v>
      </c>
      <c r="BB85">
        <f t="shared" si="1"/>
        <v>14.509404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0.48739600000000038</v>
      </c>
      <c r="BB86">
        <f t="shared" si="1"/>
        <v>14.509404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0.48739600000000038</v>
      </c>
      <c r="BB87">
        <f t="shared" si="1"/>
        <v>14.509404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0.48739600000000038</v>
      </c>
      <c r="BB88">
        <f t="shared" si="1"/>
        <v>14.509404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0.48739600000000038</v>
      </c>
      <c r="BB89">
        <f t="shared" si="1"/>
        <v>14.509404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0.48739600000000038</v>
      </c>
      <c r="BB90">
        <f t="shared" si="1"/>
        <v>14.509404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0.48739600000000038</v>
      </c>
      <c r="BB91">
        <f t="shared" si="1"/>
        <v>14.509404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0.48739600000000038</v>
      </c>
      <c r="BB92">
        <f t="shared" si="1"/>
        <v>14.509404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0.48739600000000038</v>
      </c>
      <c r="BB93">
        <f t="shared" si="1"/>
        <v>14.509404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0.48739600000000038</v>
      </c>
      <c r="BB94">
        <f t="shared" si="1"/>
        <v>14.509404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0.48739600000000038</v>
      </c>
      <c r="BB95">
        <f t="shared" si="1"/>
        <v>14.509404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0.48739600000000038</v>
      </c>
      <c r="BB96">
        <f t="shared" si="1"/>
        <v>14.509404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0.48739600000000038</v>
      </c>
      <c r="BB97">
        <f t="shared" si="1"/>
        <v>14.509404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0.48739600000000038</v>
      </c>
      <c r="BB98">
        <f t="shared" si="1"/>
        <v>14.509404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0.35250429849999948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1.1456389500000032E-2</v>
      </c>
      <c r="BB99">
        <f t="shared" si="1"/>
        <v>0.34104790899999943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4.66</v>
      </c>
      <c r="K3" s="203">
        <v>155.57</v>
      </c>
      <c r="L3" s="203">
        <v>122.84</v>
      </c>
      <c r="M3" s="203">
        <v>30.86</v>
      </c>
      <c r="N3" s="203">
        <v>50.19</v>
      </c>
      <c r="O3" s="203">
        <v>70.91</v>
      </c>
      <c r="P3" s="203">
        <v>23.66</v>
      </c>
      <c r="Q3" s="203">
        <v>9.27</v>
      </c>
      <c r="R3" s="203">
        <v>18.010000000000002</v>
      </c>
      <c r="S3" s="203">
        <v>11.21</v>
      </c>
      <c r="T3" s="203">
        <v>0</v>
      </c>
      <c r="U3" s="203">
        <v>50.08</v>
      </c>
      <c r="V3" s="203">
        <v>8.81</v>
      </c>
      <c r="W3" s="203">
        <v>14.78</v>
      </c>
      <c r="X3" s="203">
        <v>62.68</v>
      </c>
      <c r="Y3" s="203">
        <v>0</v>
      </c>
      <c r="Z3" s="203">
        <v>104.89</v>
      </c>
      <c r="AA3" s="203">
        <v>35.35</v>
      </c>
      <c r="AB3" s="203">
        <v>0</v>
      </c>
      <c r="AC3" s="203">
        <v>6.92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5.71</v>
      </c>
      <c r="AJ3" s="203">
        <v>0</v>
      </c>
      <c r="AK3" s="203">
        <v>95.54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4.66</v>
      </c>
      <c r="K4" s="203">
        <v>155.57</v>
      </c>
      <c r="L4" s="203">
        <v>122.84</v>
      </c>
      <c r="M4" s="203">
        <v>30.86</v>
      </c>
      <c r="N4" s="203">
        <v>50.19</v>
      </c>
      <c r="O4" s="203">
        <v>70.91</v>
      </c>
      <c r="P4" s="203">
        <v>23.66</v>
      </c>
      <c r="Q4" s="203">
        <v>9.27</v>
      </c>
      <c r="R4" s="203">
        <v>18.010000000000002</v>
      </c>
      <c r="S4" s="203">
        <v>11.21</v>
      </c>
      <c r="T4" s="203">
        <v>0</v>
      </c>
      <c r="U4" s="203">
        <v>50.08</v>
      </c>
      <c r="V4" s="203">
        <v>8.81</v>
      </c>
      <c r="W4" s="203">
        <v>14.78</v>
      </c>
      <c r="X4" s="203">
        <v>62.68</v>
      </c>
      <c r="Y4" s="203">
        <v>0</v>
      </c>
      <c r="Z4" s="203">
        <v>104.89</v>
      </c>
      <c r="AA4" s="203">
        <v>35.35</v>
      </c>
      <c r="AB4" s="203">
        <v>0</v>
      </c>
      <c r="AC4" s="203">
        <v>6.92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5.71</v>
      </c>
      <c r="AJ4" s="203">
        <v>0</v>
      </c>
      <c r="AK4" s="203">
        <v>95.54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4.66</v>
      </c>
      <c r="K5" s="203">
        <v>155.57</v>
      </c>
      <c r="L5" s="203">
        <v>122.84</v>
      </c>
      <c r="M5" s="203">
        <v>30.86</v>
      </c>
      <c r="N5" s="203">
        <v>50.19</v>
      </c>
      <c r="O5" s="203">
        <v>70.91</v>
      </c>
      <c r="P5" s="203">
        <v>23.8</v>
      </c>
      <c r="Q5" s="203">
        <v>9.27</v>
      </c>
      <c r="R5" s="203">
        <v>18.010000000000002</v>
      </c>
      <c r="S5" s="203">
        <v>11.21</v>
      </c>
      <c r="T5" s="203">
        <v>0</v>
      </c>
      <c r="U5" s="203">
        <v>50.08</v>
      </c>
      <c r="V5" s="203">
        <v>8.81</v>
      </c>
      <c r="W5" s="203">
        <v>14.78</v>
      </c>
      <c r="X5" s="203">
        <v>62.68</v>
      </c>
      <c r="Y5" s="203">
        <v>0</v>
      </c>
      <c r="Z5" s="203">
        <v>104.89</v>
      </c>
      <c r="AA5" s="203">
        <v>35.35</v>
      </c>
      <c r="AB5" s="203">
        <v>0</v>
      </c>
      <c r="AC5" s="203">
        <v>6.92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5.71</v>
      </c>
      <c r="AJ5" s="203">
        <v>0</v>
      </c>
      <c r="AK5" s="203">
        <v>95.54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4.66</v>
      </c>
      <c r="K6" s="203">
        <v>155.57</v>
      </c>
      <c r="L6" s="203">
        <v>122.84</v>
      </c>
      <c r="M6" s="203">
        <v>30.86</v>
      </c>
      <c r="N6" s="203">
        <v>50.19</v>
      </c>
      <c r="O6" s="203">
        <v>70.91</v>
      </c>
      <c r="P6" s="203">
        <v>23.8</v>
      </c>
      <c r="Q6" s="203">
        <v>9.27</v>
      </c>
      <c r="R6" s="203">
        <v>18.010000000000002</v>
      </c>
      <c r="S6" s="203">
        <v>11.21</v>
      </c>
      <c r="T6" s="203">
        <v>0</v>
      </c>
      <c r="U6" s="203">
        <v>50.08</v>
      </c>
      <c r="V6" s="203">
        <v>8.81</v>
      </c>
      <c r="W6" s="203">
        <v>14.78</v>
      </c>
      <c r="X6" s="203">
        <v>62.68</v>
      </c>
      <c r="Y6" s="203">
        <v>0</v>
      </c>
      <c r="Z6" s="203">
        <v>104.89</v>
      </c>
      <c r="AA6" s="203">
        <v>35.35</v>
      </c>
      <c r="AB6" s="203">
        <v>0</v>
      </c>
      <c r="AC6" s="203">
        <v>6.92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5.71</v>
      </c>
      <c r="AJ6" s="203">
        <v>0</v>
      </c>
      <c r="AK6" s="203">
        <v>95.54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4.66</v>
      </c>
      <c r="K7" s="203">
        <v>155.57</v>
      </c>
      <c r="L7" s="203">
        <v>122.84</v>
      </c>
      <c r="M7" s="203">
        <v>30.86</v>
      </c>
      <c r="N7" s="203">
        <v>50.19</v>
      </c>
      <c r="O7" s="203">
        <v>70.91</v>
      </c>
      <c r="P7" s="203">
        <v>23.88</v>
      </c>
      <c r="Q7" s="203">
        <v>9.27</v>
      </c>
      <c r="R7" s="203">
        <v>18.010000000000002</v>
      </c>
      <c r="S7" s="203">
        <v>11.21</v>
      </c>
      <c r="T7" s="203">
        <v>0</v>
      </c>
      <c r="U7" s="203">
        <v>50.08</v>
      </c>
      <c r="V7" s="203">
        <v>8.81</v>
      </c>
      <c r="W7" s="203">
        <v>14.78</v>
      </c>
      <c r="X7" s="203">
        <v>62.68</v>
      </c>
      <c r="Y7" s="203">
        <v>0</v>
      </c>
      <c r="Z7" s="203">
        <v>104.89</v>
      </c>
      <c r="AA7" s="203">
        <v>35.35</v>
      </c>
      <c r="AB7" s="203">
        <v>0</v>
      </c>
      <c r="AC7" s="203">
        <v>6.92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5.49</v>
      </c>
      <c r="AJ7" s="203">
        <v>0</v>
      </c>
      <c r="AK7" s="203">
        <v>95.54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4.66</v>
      </c>
      <c r="K8" s="203">
        <v>155.57</v>
      </c>
      <c r="L8" s="203">
        <v>122.84</v>
      </c>
      <c r="M8" s="203">
        <v>30.86</v>
      </c>
      <c r="N8" s="203">
        <v>50.19</v>
      </c>
      <c r="O8" s="203">
        <v>70.91</v>
      </c>
      <c r="P8" s="203">
        <v>23.88</v>
      </c>
      <c r="Q8" s="203">
        <v>9.27</v>
      </c>
      <c r="R8" s="203">
        <v>18.010000000000002</v>
      </c>
      <c r="S8" s="203">
        <v>11.21</v>
      </c>
      <c r="T8" s="203">
        <v>0</v>
      </c>
      <c r="U8" s="203">
        <v>50.08</v>
      </c>
      <c r="V8" s="203">
        <v>8.81</v>
      </c>
      <c r="W8" s="203">
        <v>14.78</v>
      </c>
      <c r="X8" s="203">
        <v>62.68</v>
      </c>
      <c r="Y8" s="203">
        <v>0</v>
      </c>
      <c r="Z8" s="203">
        <v>104.89</v>
      </c>
      <c r="AA8" s="203">
        <v>35.35</v>
      </c>
      <c r="AB8" s="203">
        <v>0</v>
      </c>
      <c r="AC8" s="203">
        <v>6.92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5.71</v>
      </c>
      <c r="AJ8" s="203">
        <v>0</v>
      </c>
      <c r="AK8" s="203">
        <v>95.54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4.66</v>
      </c>
      <c r="K9" s="203">
        <v>155.57</v>
      </c>
      <c r="L9" s="203">
        <v>122.84</v>
      </c>
      <c r="M9" s="203">
        <v>30.86</v>
      </c>
      <c r="N9" s="203">
        <v>50.19</v>
      </c>
      <c r="O9" s="203">
        <v>70.91</v>
      </c>
      <c r="P9" s="203">
        <v>23.88</v>
      </c>
      <c r="Q9" s="203">
        <v>9.27</v>
      </c>
      <c r="R9" s="203">
        <v>18.010000000000002</v>
      </c>
      <c r="S9" s="203">
        <v>11.21</v>
      </c>
      <c r="T9" s="203">
        <v>0</v>
      </c>
      <c r="U9" s="203">
        <v>50.08</v>
      </c>
      <c r="V9" s="203">
        <v>8.81</v>
      </c>
      <c r="W9" s="203">
        <v>14.78</v>
      </c>
      <c r="X9" s="203">
        <v>62.68</v>
      </c>
      <c r="Y9" s="203">
        <v>0</v>
      </c>
      <c r="Z9" s="203">
        <v>104.89</v>
      </c>
      <c r="AA9" s="203">
        <v>35.35</v>
      </c>
      <c r="AB9" s="203">
        <v>0</v>
      </c>
      <c r="AC9" s="203">
        <v>6.92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5.71</v>
      </c>
      <c r="AJ9" s="203">
        <v>0</v>
      </c>
      <c r="AK9" s="203">
        <v>95.54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4.66</v>
      </c>
      <c r="K10" s="203">
        <v>155.57</v>
      </c>
      <c r="L10" s="203">
        <v>122.84</v>
      </c>
      <c r="M10" s="203">
        <v>30.86</v>
      </c>
      <c r="N10" s="203">
        <v>50.19</v>
      </c>
      <c r="O10" s="203">
        <v>70.91</v>
      </c>
      <c r="P10" s="203">
        <v>23.88</v>
      </c>
      <c r="Q10" s="203">
        <v>9.27</v>
      </c>
      <c r="R10" s="203">
        <v>18.010000000000002</v>
      </c>
      <c r="S10" s="203">
        <v>11.21</v>
      </c>
      <c r="T10" s="203">
        <v>0</v>
      </c>
      <c r="U10" s="203">
        <v>50.08</v>
      </c>
      <c r="V10" s="203">
        <v>8.81</v>
      </c>
      <c r="W10" s="203">
        <v>14.78</v>
      </c>
      <c r="X10" s="203">
        <v>62.68</v>
      </c>
      <c r="Y10" s="203">
        <v>0</v>
      </c>
      <c r="Z10" s="203">
        <v>104.89</v>
      </c>
      <c r="AA10" s="203">
        <v>35.35</v>
      </c>
      <c r="AB10" s="203">
        <v>0</v>
      </c>
      <c r="AC10" s="203">
        <v>6.92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5.71</v>
      </c>
      <c r="AJ10" s="203">
        <v>0</v>
      </c>
      <c r="AK10" s="203">
        <v>95.54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4.66</v>
      </c>
      <c r="K11" s="203">
        <v>155.57</v>
      </c>
      <c r="L11" s="203">
        <v>122.84</v>
      </c>
      <c r="M11" s="203">
        <v>30.86</v>
      </c>
      <c r="N11" s="203">
        <v>50.19</v>
      </c>
      <c r="O11" s="203">
        <v>70.91</v>
      </c>
      <c r="P11" s="203">
        <v>23.88</v>
      </c>
      <c r="Q11" s="203">
        <v>9.27</v>
      </c>
      <c r="R11" s="203">
        <v>18.010000000000002</v>
      </c>
      <c r="S11" s="203">
        <v>11.21</v>
      </c>
      <c r="T11" s="203">
        <v>0</v>
      </c>
      <c r="U11" s="203">
        <v>50.08</v>
      </c>
      <c r="V11" s="203">
        <v>8.81</v>
      </c>
      <c r="W11" s="203">
        <v>14.78</v>
      </c>
      <c r="X11" s="203">
        <v>62.68</v>
      </c>
      <c r="Y11" s="203">
        <v>0</v>
      </c>
      <c r="Z11" s="203">
        <v>104.89</v>
      </c>
      <c r="AA11" s="203">
        <v>35.35</v>
      </c>
      <c r="AB11" s="203">
        <v>0</v>
      </c>
      <c r="AC11" s="203">
        <v>6.92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5.71</v>
      </c>
      <c r="AJ11" s="203">
        <v>0</v>
      </c>
      <c r="AK11" s="203">
        <v>97.1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4.66</v>
      </c>
      <c r="K12" s="203">
        <v>155.57</v>
      </c>
      <c r="L12" s="203">
        <v>122.84</v>
      </c>
      <c r="M12" s="203">
        <v>30.86</v>
      </c>
      <c r="N12" s="203">
        <v>50.19</v>
      </c>
      <c r="O12" s="203">
        <v>70.91</v>
      </c>
      <c r="P12" s="203">
        <v>23.88</v>
      </c>
      <c r="Q12" s="203">
        <v>9.27</v>
      </c>
      <c r="R12" s="203">
        <v>18.010000000000002</v>
      </c>
      <c r="S12" s="203">
        <v>11.21</v>
      </c>
      <c r="T12" s="203">
        <v>0</v>
      </c>
      <c r="U12" s="203">
        <v>50.08</v>
      </c>
      <c r="V12" s="203">
        <v>8.81</v>
      </c>
      <c r="W12" s="203">
        <v>14.78</v>
      </c>
      <c r="X12" s="203">
        <v>62.68</v>
      </c>
      <c r="Y12" s="203">
        <v>0</v>
      </c>
      <c r="Z12" s="203">
        <v>104.89</v>
      </c>
      <c r="AA12" s="203">
        <v>35.35</v>
      </c>
      <c r="AB12" s="203">
        <v>0</v>
      </c>
      <c r="AC12" s="203">
        <v>6.73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5.39</v>
      </c>
      <c r="AJ12" s="203">
        <v>0</v>
      </c>
      <c r="AK12" s="203">
        <v>97.1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4.66</v>
      </c>
      <c r="K13" s="203">
        <v>155.57</v>
      </c>
      <c r="L13" s="203">
        <v>122.84</v>
      </c>
      <c r="M13" s="203">
        <v>30.86</v>
      </c>
      <c r="N13" s="203">
        <v>50.19</v>
      </c>
      <c r="O13" s="203">
        <v>70.91</v>
      </c>
      <c r="P13" s="203">
        <v>23.88</v>
      </c>
      <c r="Q13" s="203">
        <v>9.27</v>
      </c>
      <c r="R13" s="203">
        <v>18.010000000000002</v>
      </c>
      <c r="S13" s="203">
        <v>11.21</v>
      </c>
      <c r="T13" s="203">
        <v>0</v>
      </c>
      <c r="U13" s="203">
        <v>50.08</v>
      </c>
      <c r="V13" s="203">
        <v>8.81</v>
      </c>
      <c r="W13" s="203">
        <v>14.78</v>
      </c>
      <c r="X13" s="203">
        <v>62.68</v>
      </c>
      <c r="Y13" s="203">
        <v>0</v>
      </c>
      <c r="Z13" s="203">
        <v>104.89</v>
      </c>
      <c r="AA13" s="203">
        <v>35.35</v>
      </c>
      <c r="AB13" s="203">
        <v>0</v>
      </c>
      <c r="AC13" s="203">
        <v>6.73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5.18</v>
      </c>
      <c r="AJ13" s="203">
        <v>0</v>
      </c>
      <c r="AK13" s="203">
        <v>97.1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4.66</v>
      </c>
      <c r="K14" s="203">
        <v>155.57</v>
      </c>
      <c r="L14" s="203">
        <v>122.84</v>
      </c>
      <c r="M14" s="203">
        <v>30.86</v>
      </c>
      <c r="N14" s="203">
        <v>50.19</v>
      </c>
      <c r="O14" s="203">
        <v>70.91</v>
      </c>
      <c r="P14" s="203">
        <v>23.88</v>
      </c>
      <c r="Q14" s="203">
        <v>9.27</v>
      </c>
      <c r="R14" s="203">
        <v>18.010000000000002</v>
      </c>
      <c r="S14" s="203">
        <v>11.21</v>
      </c>
      <c r="T14" s="203">
        <v>0</v>
      </c>
      <c r="U14" s="203">
        <v>50.08</v>
      </c>
      <c r="V14" s="203">
        <v>8.81</v>
      </c>
      <c r="W14" s="203">
        <v>14.78</v>
      </c>
      <c r="X14" s="203">
        <v>62.68</v>
      </c>
      <c r="Y14" s="203">
        <v>0</v>
      </c>
      <c r="Z14" s="203">
        <v>104.89</v>
      </c>
      <c r="AA14" s="203">
        <v>35.35</v>
      </c>
      <c r="AB14" s="203">
        <v>0</v>
      </c>
      <c r="AC14" s="203">
        <v>6.73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5.39</v>
      </c>
      <c r="AJ14" s="203">
        <v>0</v>
      </c>
      <c r="AK14" s="203">
        <v>97.1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4.66</v>
      </c>
      <c r="K15" s="203">
        <v>155.57</v>
      </c>
      <c r="L15" s="203">
        <v>122.84</v>
      </c>
      <c r="M15" s="203">
        <v>30.86</v>
      </c>
      <c r="N15" s="203">
        <v>50.19</v>
      </c>
      <c r="O15" s="203">
        <v>70.91</v>
      </c>
      <c r="P15" s="203">
        <v>23.88</v>
      </c>
      <c r="Q15" s="203">
        <v>9.27</v>
      </c>
      <c r="R15" s="203">
        <v>18.010000000000002</v>
      </c>
      <c r="S15" s="203">
        <v>11.21</v>
      </c>
      <c r="T15" s="203">
        <v>0</v>
      </c>
      <c r="U15" s="203">
        <v>50.08</v>
      </c>
      <c r="V15" s="203">
        <v>8.81</v>
      </c>
      <c r="W15" s="203">
        <v>14.78</v>
      </c>
      <c r="X15" s="203">
        <v>62.68</v>
      </c>
      <c r="Y15" s="203">
        <v>0</v>
      </c>
      <c r="Z15" s="203">
        <v>104.89</v>
      </c>
      <c r="AA15" s="203">
        <v>35.35</v>
      </c>
      <c r="AB15" s="203">
        <v>0</v>
      </c>
      <c r="AC15" s="203">
        <v>6.92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5.39</v>
      </c>
      <c r="AJ15" s="203">
        <v>0</v>
      </c>
      <c r="AK15" s="203">
        <v>97.1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4.66</v>
      </c>
      <c r="K16" s="203">
        <v>155.57</v>
      </c>
      <c r="L16" s="203">
        <v>122.84</v>
      </c>
      <c r="M16" s="203">
        <v>30.86</v>
      </c>
      <c r="N16" s="203">
        <v>50.19</v>
      </c>
      <c r="O16" s="203">
        <v>70.91</v>
      </c>
      <c r="P16" s="203">
        <v>23.88</v>
      </c>
      <c r="Q16" s="203">
        <v>9.27</v>
      </c>
      <c r="R16" s="203">
        <v>18.010000000000002</v>
      </c>
      <c r="S16" s="203">
        <v>11.21</v>
      </c>
      <c r="T16" s="203">
        <v>0</v>
      </c>
      <c r="U16" s="203">
        <v>50.08</v>
      </c>
      <c r="V16" s="203">
        <v>8.81</v>
      </c>
      <c r="W16" s="203">
        <v>14.78</v>
      </c>
      <c r="X16" s="203">
        <v>62.68</v>
      </c>
      <c r="Y16" s="203">
        <v>0</v>
      </c>
      <c r="Z16" s="203">
        <v>104.89</v>
      </c>
      <c r="AA16" s="203">
        <v>35.35</v>
      </c>
      <c r="AB16" s="203">
        <v>0</v>
      </c>
      <c r="AC16" s="203">
        <v>6.92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5.39</v>
      </c>
      <c r="AJ16" s="203">
        <v>0</v>
      </c>
      <c r="AK16" s="203">
        <v>97.1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4.66</v>
      </c>
      <c r="K17" s="203">
        <v>155.57</v>
      </c>
      <c r="L17" s="203">
        <v>122.84</v>
      </c>
      <c r="M17" s="203">
        <v>30.86</v>
      </c>
      <c r="N17" s="203">
        <v>50.19</v>
      </c>
      <c r="O17" s="203">
        <v>70.91</v>
      </c>
      <c r="P17" s="203">
        <v>23.88</v>
      </c>
      <c r="Q17" s="203">
        <v>9.27</v>
      </c>
      <c r="R17" s="203">
        <v>18.010000000000002</v>
      </c>
      <c r="S17" s="203">
        <v>11.21</v>
      </c>
      <c r="T17" s="203">
        <v>0</v>
      </c>
      <c r="U17" s="203">
        <v>50.08</v>
      </c>
      <c r="V17" s="203">
        <v>8.81</v>
      </c>
      <c r="W17" s="203">
        <v>14.78</v>
      </c>
      <c r="X17" s="203">
        <v>62.68</v>
      </c>
      <c r="Y17" s="203">
        <v>0</v>
      </c>
      <c r="Z17" s="203">
        <v>104.89</v>
      </c>
      <c r="AA17" s="203">
        <v>35.35</v>
      </c>
      <c r="AB17" s="203">
        <v>0</v>
      </c>
      <c r="AC17" s="203">
        <v>6.92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5.39</v>
      </c>
      <c r="AJ17" s="203">
        <v>0</v>
      </c>
      <c r="AK17" s="203">
        <v>97.1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4.66</v>
      </c>
      <c r="K18" s="203">
        <v>155.57</v>
      </c>
      <c r="L18" s="203">
        <v>122.84</v>
      </c>
      <c r="M18" s="203">
        <v>30.86</v>
      </c>
      <c r="N18" s="203">
        <v>50.19</v>
      </c>
      <c r="O18" s="203">
        <v>70.91</v>
      </c>
      <c r="P18" s="203">
        <v>23.88</v>
      </c>
      <c r="Q18" s="203">
        <v>9.27</v>
      </c>
      <c r="R18" s="203">
        <v>18.010000000000002</v>
      </c>
      <c r="S18" s="203">
        <v>11.21</v>
      </c>
      <c r="T18" s="203">
        <v>0</v>
      </c>
      <c r="U18" s="203">
        <v>50.08</v>
      </c>
      <c r="V18" s="203">
        <v>8.81</v>
      </c>
      <c r="W18" s="203">
        <v>14.78</v>
      </c>
      <c r="X18" s="203">
        <v>62.68</v>
      </c>
      <c r="Y18" s="203">
        <v>0</v>
      </c>
      <c r="Z18" s="203">
        <v>104.89</v>
      </c>
      <c r="AA18" s="203">
        <v>35.35</v>
      </c>
      <c r="AB18" s="203">
        <v>0</v>
      </c>
      <c r="AC18" s="203">
        <v>6.92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5.39</v>
      </c>
      <c r="AJ18" s="203">
        <v>0</v>
      </c>
      <c r="AK18" s="203">
        <v>97.1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4.66</v>
      </c>
      <c r="K19" s="203">
        <v>155.57</v>
      </c>
      <c r="L19" s="203">
        <v>122.84</v>
      </c>
      <c r="M19" s="203">
        <v>30.86</v>
      </c>
      <c r="N19" s="203">
        <v>50.19</v>
      </c>
      <c r="O19" s="203">
        <v>70.91</v>
      </c>
      <c r="P19" s="203">
        <v>23.88</v>
      </c>
      <c r="Q19" s="203">
        <v>9.27</v>
      </c>
      <c r="R19" s="203">
        <v>18.010000000000002</v>
      </c>
      <c r="S19" s="203">
        <v>11.21</v>
      </c>
      <c r="T19" s="203">
        <v>0</v>
      </c>
      <c r="U19" s="203">
        <v>50.08</v>
      </c>
      <c r="V19" s="203">
        <v>8.81</v>
      </c>
      <c r="W19" s="203">
        <v>14.78</v>
      </c>
      <c r="X19" s="203">
        <v>62.68</v>
      </c>
      <c r="Y19" s="203">
        <v>0</v>
      </c>
      <c r="Z19" s="203">
        <v>104.89</v>
      </c>
      <c r="AA19" s="203">
        <v>35.35</v>
      </c>
      <c r="AB19" s="203">
        <v>0</v>
      </c>
      <c r="AC19" s="203">
        <v>6.92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5.18</v>
      </c>
      <c r="AJ19" s="203">
        <v>0</v>
      </c>
      <c r="AK19" s="203">
        <v>97.1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4.66</v>
      </c>
      <c r="K20" s="203">
        <v>155.57</v>
      </c>
      <c r="L20" s="203">
        <v>122.84</v>
      </c>
      <c r="M20" s="203">
        <v>30.86</v>
      </c>
      <c r="N20" s="203">
        <v>50.19</v>
      </c>
      <c r="O20" s="203">
        <v>70.91</v>
      </c>
      <c r="P20" s="203">
        <v>23.88</v>
      </c>
      <c r="Q20" s="203">
        <v>9.27</v>
      </c>
      <c r="R20" s="203">
        <v>18.010000000000002</v>
      </c>
      <c r="S20" s="203">
        <v>11.21</v>
      </c>
      <c r="T20" s="203">
        <v>0</v>
      </c>
      <c r="U20" s="203">
        <v>50.08</v>
      </c>
      <c r="V20" s="203">
        <v>8.81</v>
      </c>
      <c r="W20" s="203">
        <v>14.78</v>
      </c>
      <c r="X20" s="203">
        <v>62.68</v>
      </c>
      <c r="Y20" s="203">
        <v>0</v>
      </c>
      <c r="Z20" s="203">
        <v>104.89</v>
      </c>
      <c r="AA20" s="203">
        <v>35.35</v>
      </c>
      <c r="AB20" s="203">
        <v>0</v>
      </c>
      <c r="AC20" s="203">
        <v>6.92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5.39</v>
      </c>
      <c r="AJ20" s="203">
        <v>0</v>
      </c>
      <c r="AK20" s="203">
        <v>97.1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4.66</v>
      </c>
      <c r="K21" s="203">
        <v>155.57</v>
      </c>
      <c r="L21" s="203">
        <v>122.84</v>
      </c>
      <c r="M21" s="203">
        <v>30.86</v>
      </c>
      <c r="N21" s="203">
        <v>50.19</v>
      </c>
      <c r="O21" s="203">
        <v>70.91</v>
      </c>
      <c r="P21" s="203">
        <v>23.88</v>
      </c>
      <c r="Q21" s="203">
        <v>9.27</v>
      </c>
      <c r="R21" s="203">
        <v>18.010000000000002</v>
      </c>
      <c r="S21" s="203">
        <v>11.21</v>
      </c>
      <c r="T21" s="203">
        <v>0</v>
      </c>
      <c r="U21" s="203">
        <v>50.08</v>
      </c>
      <c r="V21" s="203">
        <v>8.81</v>
      </c>
      <c r="W21" s="203">
        <v>14.78</v>
      </c>
      <c r="X21" s="203">
        <v>62.68</v>
      </c>
      <c r="Y21" s="203">
        <v>0</v>
      </c>
      <c r="Z21" s="203">
        <v>104.89</v>
      </c>
      <c r="AA21" s="203">
        <v>35.35</v>
      </c>
      <c r="AB21" s="203">
        <v>0</v>
      </c>
      <c r="AC21" s="203">
        <v>6.92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5.39</v>
      </c>
      <c r="AJ21" s="203">
        <v>0</v>
      </c>
      <c r="AK21" s="203">
        <v>97.1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4.66</v>
      </c>
      <c r="K22" s="203">
        <v>155.57</v>
      </c>
      <c r="L22" s="203">
        <v>122.84</v>
      </c>
      <c r="M22" s="203">
        <v>30.86</v>
      </c>
      <c r="N22" s="203">
        <v>50.19</v>
      </c>
      <c r="O22" s="203">
        <v>70.91</v>
      </c>
      <c r="P22" s="203">
        <v>23.88</v>
      </c>
      <c r="Q22" s="203">
        <v>9.27</v>
      </c>
      <c r="R22" s="203">
        <v>18.010000000000002</v>
      </c>
      <c r="S22" s="203">
        <v>11.21</v>
      </c>
      <c r="T22" s="203">
        <v>0</v>
      </c>
      <c r="U22" s="203">
        <v>50.08</v>
      </c>
      <c r="V22" s="203">
        <v>8.81</v>
      </c>
      <c r="W22" s="203">
        <v>14.78</v>
      </c>
      <c r="X22" s="203">
        <v>62.68</v>
      </c>
      <c r="Y22" s="203">
        <v>0</v>
      </c>
      <c r="Z22" s="203">
        <v>104.89</v>
      </c>
      <c r="AA22" s="203">
        <v>35.35</v>
      </c>
      <c r="AB22" s="203">
        <v>0</v>
      </c>
      <c r="AC22" s="203">
        <v>6.92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5.39</v>
      </c>
      <c r="AJ22" s="203">
        <v>0</v>
      </c>
      <c r="AK22" s="203">
        <v>97.1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4.66</v>
      </c>
      <c r="K23" s="203">
        <v>155.57</v>
      </c>
      <c r="L23" s="203">
        <v>122.84</v>
      </c>
      <c r="M23" s="203">
        <v>30.86</v>
      </c>
      <c r="N23" s="203">
        <v>50.19</v>
      </c>
      <c r="O23" s="203">
        <v>70.91</v>
      </c>
      <c r="P23" s="203">
        <v>23.88</v>
      </c>
      <c r="Q23" s="203">
        <v>9.27</v>
      </c>
      <c r="R23" s="203">
        <v>18.010000000000002</v>
      </c>
      <c r="S23" s="203">
        <v>11.21</v>
      </c>
      <c r="T23" s="203">
        <v>0</v>
      </c>
      <c r="U23" s="203">
        <v>50.08</v>
      </c>
      <c r="V23" s="203">
        <v>8.81</v>
      </c>
      <c r="W23" s="203">
        <v>14.78</v>
      </c>
      <c r="X23" s="203">
        <v>62.68</v>
      </c>
      <c r="Y23" s="203">
        <v>0</v>
      </c>
      <c r="Z23" s="203">
        <v>104.89</v>
      </c>
      <c r="AA23" s="203">
        <v>35.35</v>
      </c>
      <c r="AB23" s="203">
        <v>0</v>
      </c>
      <c r="AC23" s="203">
        <v>6.92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5.39</v>
      </c>
      <c r="AJ23" s="203">
        <v>0</v>
      </c>
      <c r="AK23" s="203">
        <v>97.1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4.66</v>
      </c>
      <c r="K24" s="203">
        <v>155.57</v>
      </c>
      <c r="L24" s="203">
        <v>122.84</v>
      </c>
      <c r="M24" s="203">
        <v>30.86</v>
      </c>
      <c r="N24" s="203">
        <v>50.19</v>
      </c>
      <c r="O24" s="203">
        <v>70.91</v>
      </c>
      <c r="P24" s="203">
        <v>23.88</v>
      </c>
      <c r="Q24" s="203">
        <v>9.27</v>
      </c>
      <c r="R24" s="203">
        <v>18.010000000000002</v>
      </c>
      <c r="S24" s="203">
        <v>11.21</v>
      </c>
      <c r="T24" s="203">
        <v>0</v>
      </c>
      <c r="U24" s="203">
        <v>50.08</v>
      </c>
      <c r="V24" s="203">
        <v>8.81</v>
      </c>
      <c r="W24" s="203">
        <v>14.78</v>
      </c>
      <c r="X24" s="203">
        <v>62.68</v>
      </c>
      <c r="Y24" s="203">
        <v>0</v>
      </c>
      <c r="Z24" s="203">
        <v>104.89</v>
      </c>
      <c r="AA24" s="203">
        <v>35.35</v>
      </c>
      <c r="AB24" s="203">
        <v>0</v>
      </c>
      <c r="AC24" s="203">
        <v>6.92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5.39</v>
      </c>
      <c r="AJ24" s="203">
        <v>0</v>
      </c>
      <c r="AK24" s="203">
        <v>97.1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4.66</v>
      </c>
      <c r="K25" s="203">
        <v>155.57</v>
      </c>
      <c r="L25" s="203">
        <v>122.84</v>
      </c>
      <c r="M25" s="203">
        <v>30.86</v>
      </c>
      <c r="N25" s="203">
        <v>50.19</v>
      </c>
      <c r="O25" s="203">
        <v>70.91</v>
      </c>
      <c r="P25" s="203">
        <v>23.88</v>
      </c>
      <c r="Q25" s="203">
        <v>9.27</v>
      </c>
      <c r="R25" s="203">
        <v>18.010000000000002</v>
      </c>
      <c r="S25" s="203">
        <v>11.21</v>
      </c>
      <c r="T25" s="203">
        <v>0</v>
      </c>
      <c r="U25" s="203">
        <v>50.08</v>
      </c>
      <c r="V25" s="203">
        <v>8.81</v>
      </c>
      <c r="W25" s="203">
        <v>14.78</v>
      </c>
      <c r="X25" s="203">
        <v>62.68</v>
      </c>
      <c r="Y25" s="203">
        <v>0</v>
      </c>
      <c r="Z25" s="203">
        <v>104.89</v>
      </c>
      <c r="AA25" s="203">
        <v>35.35</v>
      </c>
      <c r="AB25" s="203">
        <v>0</v>
      </c>
      <c r="AC25" s="203">
        <v>6.92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5.18</v>
      </c>
      <c r="AJ25" s="203">
        <v>0</v>
      </c>
      <c r="AK25" s="203">
        <v>97.1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4.66</v>
      </c>
      <c r="K26" s="203">
        <v>155.57</v>
      </c>
      <c r="L26" s="203">
        <v>122.84</v>
      </c>
      <c r="M26" s="203">
        <v>30.86</v>
      </c>
      <c r="N26" s="203">
        <v>50.19</v>
      </c>
      <c r="O26" s="203">
        <v>70.91</v>
      </c>
      <c r="P26" s="203">
        <v>23.88</v>
      </c>
      <c r="Q26" s="203">
        <v>9.27</v>
      </c>
      <c r="R26" s="203">
        <v>18.010000000000002</v>
      </c>
      <c r="S26" s="203">
        <v>11.21</v>
      </c>
      <c r="T26" s="203">
        <v>0</v>
      </c>
      <c r="U26" s="203">
        <v>50.08</v>
      </c>
      <c r="V26" s="203">
        <v>8.81</v>
      </c>
      <c r="W26" s="203">
        <v>14.78</v>
      </c>
      <c r="X26" s="203">
        <v>62.68</v>
      </c>
      <c r="Y26" s="203">
        <v>0</v>
      </c>
      <c r="Z26" s="203">
        <v>104.89</v>
      </c>
      <c r="AA26" s="203">
        <v>35.35</v>
      </c>
      <c r="AB26" s="203">
        <v>0</v>
      </c>
      <c r="AC26" s="203">
        <v>13.57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9.34</v>
      </c>
      <c r="AJ26" s="203">
        <v>0</v>
      </c>
      <c r="AK26" s="203">
        <v>97.1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4.66</v>
      </c>
      <c r="K27" s="203">
        <v>155.57</v>
      </c>
      <c r="L27" s="203">
        <v>122.84</v>
      </c>
      <c r="M27" s="203">
        <v>30.86</v>
      </c>
      <c r="N27" s="203">
        <v>50.19</v>
      </c>
      <c r="O27" s="203">
        <v>70.91</v>
      </c>
      <c r="P27" s="203">
        <v>23.88</v>
      </c>
      <c r="Q27" s="203">
        <v>9.27</v>
      </c>
      <c r="R27" s="203">
        <v>18.010000000000002</v>
      </c>
      <c r="S27" s="203">
        <v>11.21</v>
      </c>
      <c r="T27" s="203">
        <v>0</v>
      </c>
      <c r="U27" s="203">
        <v>50.08</v>
      </c>
      <c r="V27" s="203">
        <v>8.81</v>
      </c>
      <c r="W27" s="203">
        <v>14.78</v>
      </c>
      <c r="X27" s="203">
        <v>62.68</v>
      </c>
      <c r="Y27" s="203">
        <v>0</v>
      </c>
      <c r="Z27" s="203">
        <v>104.89</v>
      </c>
      <c r="AA27" s="203">
        <v>35.35</v>
      </c>
      <c r="AB27" s="203">
        <v>0</v>
      </c>
      <c r="AC27" s="203">
        <v>13.57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9.6199999999999992</v>
      </c>
      <c r="AJ27" s="203">
        <v>0</v>
      </c>
      <c r="AK27" s="203">
        <v>97.1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5.57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4.66</v>
      </c>
      <c r="K28" s="203">
        <v>155.57</v>
      </c>
      <c r="L28" s="203">
        <v>122.84</v>
      </c>
      <c r="M28" s="203">
        <v>30.86</v>
      </c>
      <c r="N28" s="203">
        <v>50.19</v>
      </c>
      <c r="O28" s="203">
        <v>70.91</v>
      </c>
      <c r="P28" s="203">
        <v>23.88</v>
      </c>
      <c r="Q28" s="203">
        <v>9.27</v>
      </c>
      <c r="R28" s="203">
        <v>18.010000000000002</v>
      </c>
      <c r="S28" s="203">
        <v>11.21</v>
      </c>
      <c r="T28" s="203">
        <v>0</v>
      </c>
      <c r="U28" s="203">
        <v>50.08</v>
      </c>
      <c r="V28" s="203">
        <v>8.81</v>
      </c>
      <c r="W28" s="203">
        <v>14.78</v>
      </c>
      <c r="X28" s="203">
        <v>62.68</v>
      </c>
      <c r="Y28" s="203">
        <v>0</v>
      </c>
      <c r="Z28" s="203">
        <v>104.89</v>
      </c>
      <c r="AA28" s="203">
        <v>35.35</v>
      </c>
      <c r="AB28" s="203">
        <v>0</v>
      </c>
      <c r="AC28" s="203">
        <v>13.57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9.6199999999999992</v>
      </c>
      <c r="AJ28" s="203">
        <v>0</v>
      </c>
      <c r="AK28" s="203">
        <v>97.1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12.85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4.66</v>
      </c>
      <c r="K29" s="203">
        <v>155.57</v>
      </c>
      <c r="L29" s="203">
        <v>122.84</v>
      </c>
      <c r="M29" s="203">
        <v>30.86</v>
      </c>
      <c r="N29" s="203">
        <v>50.19</v>
      </c>
      <c r="O29" s="203">
        <v>70.91</v>
      </c>
      <c r="P29" s="203">
        <v>23.88</v>
      </c>
      <c r="Q29" s="203">
        <v>9.27</v>
      </c>
      <c r="R29" s="203">
        <v>18.010000000000002</v>
      </c>
      <c r="S29" s="203">
        <v>11.21</v>
      </c>
      <c r="T29" s="203">
        <v>0</v>
      </c>
      <c r="U29" s="203">
        <v>50.08</v>
      </c>
      <c r="V29" s="203">
        <v>8.81</v>
      </c>
      <c r="W29" s="203">
        <v>14.78</v>
      </c>
      <c r="X29" s="203">
        <v>62.68</v>
      </c>
      <c r="Y29" s="203">
        <v>0</v>
      </c>
      <c r="Z29" s="203">
        <v>104.89</v>
      </c>
      <c r="AA29" s="203">
        <v>35.35</v>
      </c>
      <c r="AB29" s="203">
        <v>0</v>
      </c>
      <c r="AC29" s="203">
        <v>13.57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9.6199999999999992</v>
      </c>
      <c r="AJ29" s="203">
        <v>0</v>
      </c>
      <c r="AK29" s="203">
        <v>97.1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24.95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4.66</v>
      </c>
      <c r="K30" s="203">
        <v>155.57</v>
      </c>
      <c r="L30" s="203">
        <v>122.84</v>
      </c>
      <c r="M30" s="203">
        <v>30.86</v>
      </c>
      <c r="N30" s="203">
        <v>50.19</v>
      </c>
      <c r="O30" s="203">
        <v>70.91</v>
      </c>
      <c r="P30" s="203">
        <v>23.88</v>
      </c>
      <c r="Q30" s="203">
        <v>9.27</v>
      </c>
      <c r="R30" s="203">
        <v>18.010000000000002</v>
      </c>
      <c r="S30" s="203">
        <v>11.21</v>
      </c>
      <c r="T30" s="203">
        <v>0</v>
      </c>
      <c r="U30" s="203">
        <v>50.08</v>
      </c>
      <c r="V30" s="203">
        <v>8.81</v>
      </c>
      <c r="W30" s="203">
        <v>14.78</v>
      </c>
      <c r="X30" s="203">
        <v>62.68</v>
      </c>
      <c r="Y30" s="203">
        <v>0</v>
      </c>
      <c r="Z30" s="203">
        <v>104.89</v>
      </c>
      <c r="AA30" s="203">
        <v>35.35</v>
      </c>
      <c r="AB30" s="203">
        <v>0</v>
      </c>
      <c r="AC30" s="203">
        <v>13.57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9.6199999999999992</v>
      </c>
      <c r="AJ30" s="203">
        <v>0</v>
      </c>
      <c r="AK30" s="203">
        <v>97.1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40.020000000000003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4.66</v>
      </c>
      <c r="K31" s="203">
        <v>155.57</v>
      </c>
      <c r="L31" s="203">
        <v>122.84</v>
      </c>
      <c r="M31" s="203">
        <v>30.86</v>
      </c>
      <c r="N31" s="203">
        <v>50.19</v>
      </c>
      <c r="O31" s="203">
        <v>70.91</v>
      </c>
      <c r="P31" s="203">
        <v>23.88</v>
      </c>
      <c r="Q31" s="203">
        <v>9.27</v>
      </c>
      <c r="R31" s="203">
        <v>18.010000000000002</v>
      </c>
      <c r="S31" s="203">
        <v>11.21</v>
      </c>
      <c r="T31" s="203">
        <v>0</v>
      </c>
      <c r="U31" s="203">
        <v>50.08</v>
      </c>
      <c r="V31" s="203">
        <v>8.81</v>
      </c>
      <c r="W31" s="203">
        <v>14.78</v>
      </c>
      <c r="X31" s="203">
        <v>62.68</v>
      </c>
      <c r="Y31" s="203">
        <v>0</v>
      </c>
      <c r="Z31" s="203">
        <v>104.89</v>
      </c>
      <c r="AA31" s="203">
        <v>35.35</v>
      </c>
      <c r="AB31" s="203">
        <v>0</v>
      </c>
      <c r="AC31" s="203">
        <v>13.57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9.6199999999999992</v>
      </c>
      <c r="AJ31" s="203">
        <v>0</v>
      </c>
      <c r="AK31" s="203">
        <v>97.1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4.66</v>
      </c>
      <c r="K32" s="203">
        <v>155.57</v>
      </c>
      <c r="L32" s="203">
        <v>122.84</v>
      </c>
      <c r="M32" s="203">
        <v>30.86</v>
      </c>
      <c r="N32" s="203">
        <v>50.19</v>
      </c>
      <c r="O32" s="203">
        <v>70.91</v>
      </c>
      <c r="P32" s="203">
        <v>23.88</v>
      </c>
      <c r="Q32" s="203">
        <v>9.27</v>
      </c>
      <c r="R32" s="203">
        <v>18.010000000000002</v>
      </c>
      <c r="S32" s="203">
        <v>11.21</v>
      </c>
      <c r="T32" s="203">
        <v>0</v>
      </c>
      <c r="U32" s="203">
        <v>50.08</v>
      </c>
      <c r="V32" s="203">
        <v>8.81</v>
      </c>
      <c r="W32" s="203">
        <v>14.78</v>
      </c>
      <c r="X32" s="203">
        <v>62.68</v>
      </c>
      <c r="Y32" s="203">
        <v>0</v>
      </c>
      <c r="Z32" s="203">
        <v>104.89</v>
      </c>
      <c r="AA32" s="203">
        <v>35.35</v>
      </c>
      <c r="AB32" s="203">
        <v>0</v>
      </c>
      <c r="AC32" s="203">
        <v>13.57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9.6199999999999992</v>
      </c>
      <c r="AJ32" s="203">
        <v>0</v>
      </c>
      <c r="AK32" s="203">
        <v>97.1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4.66</v>
      </c>
      <c r="K33" s="203">
        <v>155.57</v>
      </c>
      <c r="L33" s="203">
        <v>122.84</v>
      </c>
      <c r="M33" s="203">
        <v>30.86</v>
      </c>
      <c r="N33" s="203">
        <v>50.19</v>
      </c>
      <c r="O33" s="203">
        <v>70.91</v>
      </c>
      <c r="P33" s="203">
        <v>23.88</v>
      </c>
      <c r="Q33" s="203">
        <v>9.27</v>
      </c>
      <c r="R33" s="203">
        <v>18.010000000000002</v>
      </c>
      <c r="S33" s="203">
        <v>11.21</v>
      </c>
      <c r="T33" s="203">
        <v>0</v>
      </c>
      <c r="U33" s="203">
        <v>50.08</v>
      </c>
      <c r="V33" s="203">
        <v>8.81</v>
      </c>
      <c r="W33" s="203">
        <v>14.78</v>
      </c>
      <c r="X33" s="203">
        <v>62.68</v>
      </c>
      <c r="Y33" s="203">
        <v>0</v>
      </c>
      <c r="Z33" s="203">
        <v>104.89</v>
      </c>
      <c r="AA33" s="203">
        <v>35.35</v>
      </c>
      <c r="AB33" s="203">
        <v>0</v>
      </c>
      <c r="AC33" s="203">
        <v>13.57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9.6199999999999992</v>
      </c>
      <c r="AJ33" s="203">
        <v>0</v>
      </c>
      <c r="AK33" s="203">
        <v>97.1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4.66</v>
      </c>
      <c r="K34" s="203">
        <v>155.57</v>
      </c>
      <c r="L34" s="203">
        <v>122.84</v>
      </c>
      <c r="M34" s="203">
        <v>30.86</v>
      </c>
      <c r="N34" s="203">
        <v>50.19</v>
      </c>
      <c r="O34" s="203">
        <v>70.91</v>
      </c>
      <c r="P34" s="203">
        <v>23.88</v>
      </c>
      <c r="Q34" s="203">
        <v>9.27</v>
      </c>
      <c r="R34" s="203">
        <v>18.010000000000002</v>
      </c>
      <c r="S34" s="203">
        <v>11.21</v>
      </c>
      <c r="T34" s="203">
        <v>0</v>
      </c>
      <c r="U34" s="203">
        <v>50.08</v>
      </c>
      <c r="V34" s="203">
        <v>8.81</v>
      </c>
      <c r="W34" s="203">
        <v>14.78</v>
      </c>
      <c r="X34" s="203">
        <v>62.68</v>
      </c>
      <c r="Y34" s="203">
        <v>0</v>
      </c>
      <c r="Z34" s="203">
        <v>104.89</v>
      </c>
      <c r="AA34" s="203">
        <v>35.35</v>
      </c>
      <c r="AB34" s="203">
        <v>0</v>
      </c>
      <c r="AC34" s="203">
        <v>13.57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9.6199999999999992</v>
      </c>
      <c r="AJ34" s="203">
        <v>0</v>
      </c>
      <c r="AK34" s="203">
        <v>97.1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4.66</v>
      </c>
      <c r="K35" s="203">
        <v>155.57</v>
      </c>
      <c r="L35" s="203">
        <v>122.84</v>
      </c>
      <c r="M35" s="203">
        <v>30.86</v>
      </c>
      <c r="N35" s="203">
        <v>50.19</v>
      </c>
      <c r="O35" s="203">
        <v>70.91</v>
      </c>
      <c r="P35" s="203">
        <v>23.88</v>
      </c>
      <c r="Q35" s="203">
        <v>9.27</v>
      </c>
      <c r="R35" s="203">
        <v>18.010000000000002</v>
      </c>
      <c r="S35" s="203">
        <v>11.21</v>
      </c>
      <c r="T35" s="203">
        <v>0</v>
      </c>
      <c r="U35" s="203">
        <v>50.08</v>
      </c>
      <c r="V35" s="203">
        <v>8.81</v>
      </c>
      <c r="W35" s="203">
        <v>14.78</v>
      </c>
      <c r="X35" s="203">
        <v>62.68</v>
      </c>
      <c r="Y35" s="203">
        <v>0</v>
      </c>
      <c r="Z35" s="203">
        <v>104.89</v>
      </c>
      <c r="AA35" s="203">
        <v>35.35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9.6199999999999992</v>
      </c>
      <c r="AJ35" s="203">
        <v>0</v>
      </c>
      <c r="AK35" s="203">
        <v>95.54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42.5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4.66</v>
      </c>
      <c r="K36" s="203">
        <v>155.57</v>
      </c>
      <c r="L36" s="203">
        <v>122.84</v>
      </c>
      <c r="M36" s="203">
        <v>30.86</v>
      </c>
      <c r="N36" s="203">
        <v>50.19</v>
      </c>
      <c r="O36" s="203">
        <v>70.91</v>
      </c>
      <c r="P36" s="203">
        <v>23.88</v>
      </c>
      <c r="Q36" s="203">
        <v>9.27</v>
      </c>
      <c r="R36" s="203">
        <v>18.010000000000002</v>
      </c>
      <c r="S36" s="203">
        <v>11.21</v>
      </c>
      <c r="T36" s="203">
        <v>0</v>
      </c>
      <c r="U36" s="203">
        <v>50.08</v>
      </c>
      <c r="V36" s="203">
        <v>8.81</v>
      </c>
      <c r="W36" s="203">
        <v>14.78</v>
      </c>
      <c r="X36" s="203">
        <v>62.68</v>
      </c>
      <c r="Y36" s="203">
        <v>0</v>
      </c>
      <c r="Z36" s="203">
        <v>104.89</v>
      </c>
      <c r="AA36" s="203">
        <v>35.35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9.6199999999999992</v>
      </c>
      <c r="AJ36" s="203">
        <v>0</v>
      </c>
      <c r="AK36" s="203">
        <v>95.54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42.5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155.57</v>
      </c>
      <c r="L37" s="203">
        <v>122.84</v>
      </c>
      <c r="M37" s="203">
        <v>30.86</v>
      </c>
      <c r="N37" s="203">
        <v>50.19</v>
      </c>
      <c r="O37" s="203">
        <v>70.91</v>
      </c>
      <c r="P37" s="203">
        <v>23.66</v>
      </c>
      <c r="Q37" s="203">
        <v>9.27</v>
      </c>
      <c r="R37" s="203">
        <v>18.010000000000002</v>
      </c>
      <c r="S37" s="203">
        <v>11.21</v>
      </c>
      <c r="T37" s="203">
        <v>0</v>
      </c>
      <c r="U37" s="203">
        <v>50.08</v>
      </c>
      <c r="V37" s="203">
        <v>8.81</v>
      </c>
      <c r="W37" s="203">
        <v>14.78</v>
      </c>
      <c r="X37" s="203">
        <v>62.68</v>
      </c>
      <c r="Y37" s="203">
        <v>0</v>
      </c>
      <c r="Z37" s="203">
        <v>104.89</v>
      </c>
      <c r="AA37" s="203">
        <v>35.35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9.6199999999999992</v>
      </c>
      <c r="AJ37" s="203">
        <v>0</v>
      </c>
      <c r="AK37" s="203">
        <v>95.54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42.5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155.57</v>
      </c>
      <c r="L38" s="203">
        <v>122.84</v>
      </c>
      <c r="M38" s="203">
        <v>30.86</v>
      </c>
      <c r="N38" s="203">
        <v>50.19</v>
      </c>
      <c r="O38" s="203">
        <v>70.91</v>
      </c>
      <c r="P38" s="203">
        <v>23.66</v>
      </c>
      <c r="Q38" s="203">
        <v>9.27</v>
      </c>
      <c r="R38" s="203">
        <v>18.010000000000002</v>
      </c>
      <c r="S38" s="203">
        <v>11.21</v>
      </c>
      <c r="T38" s="203">
        <v>0</v>
      </c>
      <c r="U38" s="203">
        <v>50.08</v>
      </c>
      <c r="V38" s="203">
        <v>8.81</v>
      </c>
      <c r="W38" s="203">
        <v>14.78</v>
      </c>
      <c r="X38" s="203">
        <v>62.68</v>
      </c>
      <c r="Y38" s="203">
        <v>0</v>
      </c>
      <c r="Z38" s="203">
        <v>104.89</v>
      </c>
      <c r="AA38" s="203">
        <v>35.35</v>
      </c>
      <c r="AB38" s="203">
        <v>0</v>
      </c>
      <c r="AC38" s="203">
        <v>6.73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5.55</v>
      </c>
      <c r="AJ38" s="203">
        <v>0</v>
      </c>
      <c r="AK38" s="203">
        <v>95.54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42.5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155.57</v>
      </c>
      <c r="L39" s="203">
        <v>122.84</v>
      </c>
      <c r="M39" s="203">
        <v>30.86</v>
      </c>
      <c r="N39" s="203">
        <v>50.19</v>
      </c>
      <c r="O39" s="203">
        <v>70.91</v>
      </c>
      <c r="P39" s="203">
        <v>23.66</v>
      </c>
      <c r="Q39" s="203">
        <v>9.27</v>
      </c>
      <c r="R39" s="203">
        <v>18.010000000000002</v>
      </c>
      <c r="S39" s="203">
        <v>11.21</v>
      </c>
      <c r="T39" s="203">
        <v>0</v>
      </c>
      <c r="U39" s="203">
        <v>50.08</v>
      </c>
      <c r="V39" s="203">
        <v>8.81</v>
      </c>
      <c r="W39" s="203">
        <v>14.78</v>
      </c>
      <c r="X39" s="203">
        <v>62.68</v>
      </c>
      <c r="Y39" s="203">
        <v>0</v>
      </c>
      <c r="Z39" s="203">
        <v>104.89</v>
      </c>
      <c r="AA39" s="203">
        <v>35.35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9.6199999999999992</v>
      </c>
      <c r="AJ39" s="203">
        <v>0</v>
      </c>
      <c r="AK39" s="203">
        <v>95.54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42.5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155.57</v>
      </c>
      <c r="L40" s="203">
        <v>122.84</v>
      </c>
      <c r="M40" s="203">
        <v>30.86</v>
      </c>
      <c r="N40" s="203">
        <v>50.19</v>
      </c>
      <c r="O40" s="203">
        <v>70.91</v>
      </c>
      <c r="P40" s="203">
        <v>23.66</v>
      </c>
      <c r="Q40" s="203">
        <v>9.27</v>
      </c>
      <c r="R40" s="203">
        <v>18.010000000000002</v>
      </c>
      <c r="S40" s="203">
        <v>11.21</v>
      </c>
      <c r="T40" s="203">
        <v>0</v>
      </c>
      <c r="U40" s="203">
        <v>50.08</v>
      </c>
      <c r="V40" s="203">
        <v>8.81</v>
      </c>
      <c r="W40" s="203">
        <v>14.78</v>
      </c>
      <c r="X40" s="203">
        <v>62.68</v>
      </c>
      <c r="Y40" s="203">
        <v>0</v>
      </c>
      <c r="Z40" s="203">
        <v>104.89</v>
      </c>
      <c r="AA40" s="203">
        <v>35.35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9.6199999999999992</v>
      </c>
      <c r="AJ40" s="203">
        <v>0</v>
      </c>
      <c r="AK40" s="203">
        <v>95.54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42.5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155.57</v>
      </c>
      <c r="L41" s="203">
        <v>122.84</v>
      </c>
      <c r="M41" s="203">
        <v>30.86</v>
      </c>
      <c r="N41" s="203">
        <v>50.19</v>
      </c>
      <c r="O41" s="203">
        <v>70.91</v>
      </c>
      <c r="P41" s="203">
        <v>23.66</v>
      </c>
      <c r="Q41" s="203">
        <v>9.27</v>
      </c>
      <c r="R41" s="203">
        <v>18.010000000000002</v>
      </c>
      <c r="S41" s="203">
        <v>11.21</v>
      </c>
      <c r="T41" s="203">
        <v>0</v>
      </c>
      <c r="U41" s="203">
        <v>50.08</v>
      </c>
      <c r="V41" s="203">
        <v>8.81</v>
      </c>
      <c r="W41" s="203">
        <v>14.78</v>
      </c>
      <c r="X41" s="203">
        <v>62.68</v>
      </c>
      <c r="Y41" s="203">
        <v>0</v>
      </c>
      <c r="Z41" s="203">
        <v>104.89</v>
      </c>
      <c r="AA41" s="203">
        <v>35.35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9.6199999999999992</v>
      </c>
      <c r="AJ41" s="203">
        <v>0</v>
      </c>
      <c r="AK41" s="203">
        <v>95.54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42.5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155.57</v>
      </c>
      <c r="L42" s="203">
        <v>122.84</v>
      </c>
      <c r="M42" s="203">
        <v>30.86</v>
      </c>
      <c r="N42" s="203">
        <v>50.19</v>
      </c>
      <c r="O42" s="203">
        <v>70.91</v>
      </c>
      <c r="P42" s="203">
        <v>23.66</v>
      </c>
      <c r="Q42" s="203">
        <v>9.27</v>
      </c>
      <c r="R42" s="203">
        <v>18.010000000000002</v>
      </c>
      <c r="S42" s="203">
        <v>11.21</v>
      </c>
      <c r="T42" s="203">
        <v>0</v>
      </c>
      <c r="U42" s="203">
        <v>50.08</v>
      </c>
      <c r="V42" s="203">
        <v>8.81</v>
      </c>
      <c r="W42" s="203">
        <v>14.78</v>
      </c>
      <c r="X42" s="203">
        <v>62.68</v>
      </c>
      <c r="Y42" s="203">
        <v>0</v>
      </c>
      <c r="Z42" s="203">
        <v>104.89</v>
      </c>
      <c r="AA42" s="203">
        <v>35.35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9.6199999999999992</v>
      </c>
      <c r="AJ42" s="203">
        <v>0</v>
      </c>
      <c r="AK42" s="203">
        <v>95.54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42.5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155.57</v>
      </c>
      <c r="L43" s="203">
        <v>122.84</v>
      </c>
      <c r="M43" s="203">
        <v>30.86</v>
      </c>
      <c r="N43" s="203">
        <v>50.19</v>
      </c>
      <c r="O43" s="203">
        <v>70.91</v>
      </c>
      <c r="P43" s="203">
        <v>23.66</v>
      </c>
      <c r="Q43" s="203">
        <v>9.27</v>
      </c>
      <c r="R43" s="203">
        <v>18.010000000000002</v>
      </c>
      <c r="S43" s="203">
        <v>11.21</v>
      </c>
      <c r="T43" s="203">
        <v>0</v>
      </c>
      <c r="U43" s="203">
        <v>50.08</v>
      </c>
      <c r="V43" s="203">
        <v>8.81</v>
      </c>
      <c r="W43" s="203">
        <v>14.78</v>
      </c>
      <c r="X43" s="203">
        <v>62.68</v>
      </c>
      <c r="Y43" s="203">
        <v>0</v>
      </c>
      <c r="Z43" s="203">
        <v>104.89</v>
      </c>
      <c r="AA43" s="203">
        <v>35.35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9.6199999999999992</v>
      </c>
      <c r="AJ43" s="203">
        <v>0</v>
      </c>
      <c r="AK43" s="203">
        <v>93.97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42.5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155.57</v>
      </c>
      <c r="L44" s="203">
        <v>122.84</v>
      </c>
      <c r="M44" s="203">
        <v>30.86</v>
      </c>
      <c r="N44" s="203">
        <v>50.19</v>
      </c>
      <c r="O44" s="203">
        <v>70.91</v>
      </c>
      <c r="P44" s="203">
        <v>23.66</v>
      </c>
      <c r="Q44" s="203">
        <v>9.27</v>
      </c>
      <c r="R44" s="203">
        <v>18.010000000000002</v>
      </c>
      <c r="S44" s="203">
        <v>11.21</v>
      </c>
      <c r="T44" s="203">
        <v>0</v>
      </c>
      <c r="U44" s="203">
        <v>50.08</v>
      </c>
      <c r="V44" s="203">
        <v>8.81</v>
      </c>
      <c r="W44" s="203">
        <v>14.78</v>
      </c>
      <c r="X44" s="203">
        <v>62.68</v>
      </c>
      <c r="Y44" s="203">
        <v>0</v>
      </c>
      <c r="Z44" s="203">
        <v>104.89</v>
      </c>
      <c r="AA44" s="203">
        <v>35.35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9.6199999999999992</v>
      </c>
      <c r="AJ44" s="203">
        <v>0</v>
      </c>
      <c r="AK44" s="203">
        <v>93.97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42.5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155.57</v>
      </c>
      <c r="L45" s="203">
        <v>122.84</v>
      </c>
      <c r="M45" s="203">
        <v>30.86</v>
      </c>
      <c r="N45" s="203">
        <v>50.19</v>
      </c>
      <c r="O45" s="203">
        <v>70.91</v>
      </c>
      <c r="P45" s="203">
        <v>23.66</v>
      </c>
      <c r="Q45" s="203">
        <v>9.27</v>
      </c>
      <c r="R45" s="203">
        <v>18.010000000000002</v>
      </c>
      <c r="S45" s="203">
        <v>11.21</v>
      </c>
      <c r="T45" s="203">
        <v>0</v>
      </c>
      <c r="U45" s="203">
        <v>50.08</v>
      </c>
      <c r="V45" s="203">
        <v>8.81</v>
      </c>
      <c r="W45" s="203">
        <v>14.78</v>
      </c>
      <c r="X45" s="203">
        <v>62.68</v>
      </c>
      <c r="Y45" s="203">
        <v>0</v>
      </c>
      <c r="Z45" s="203">
        <v>104.89</v>
      </c>
      <c r="AA45" s="203">
        <v>35.35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9.6199999999999992</v>
      </c>
      <c r="AJ45" s="203">
        <v>0</v>
      </c>
      <c r="AK45" s="203">
        <v>93.97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42.5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155.57</v>
      </c>
      <c r="L46" s="203">
        <v>122.84</v>
      </c>
      <c r="M46" s="203">
        <v>30.86</v>
      </c>
      <c r="N46" s="203">
        <v>50.19</v>
      </c>
      <c r="O46" s="203">
        <v>70.91</v>
      </c>
      <c r="P46" s="203">
        <v>23.66</v>
      </c>
      <c r="Q46" s="203">
        <v>9.27</v>
      </c>
      <c r="R46" s="203">
        <v>18.010000000000002</v>
      </c>
      <c r="S46" s="203">
        <v>11.21</v>
      </c>
      <c r="T46" s="203">
        <v>0</v>
      </c>
      <c r="U46" s="203">
        <v>50.08</v>
      </c>
      <c r="V46" s="203">
        <v>8.81</v>
      </c>
      <c r="W46" s="203">
        <v>14.78</v>
      </c>
      <c r="X46" s="203">
        <v>62.68</v>
      </c>
      <c r="Y46" s="203">
        <v>0</v>
      </c>
      <c r="Z46" s="203">
        <v>104.89</v>
      </c>
      <c r="AA46" s="203">
        <v>35.35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9.6199999999999992</v>
      </c>
      <c r="AJ46" s="203">
        <v>0</v>
      </c>
      <c r="AK46" s="203">
        <v>93.97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42.5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155.57</v>
      </c>
      <c r="L47" s="203">
        <v>122.84</v>
      </c>
      <c r="M47" s="203">
        <v>30.86</v>
      </c>
      <c r="N47" s="203">
        <v>50.19</v>
      </c>
      <c r="O47" s="203">
        <v>70.91</v>
      </c>
      <c r="P47" s="203">
        <v>23.66</v>
      </c>
      <c r="Q47" s="203">
        <v>9.27</v>
      </c>
      <c r="R47" s="203">
        <v>18.010000000000002</v>
      </c>
      <c r="S47" s="203">
        <v>11.21</v>
      </c>
      <c r="T47" s="203">
        <v>0</v>
      </c>
      <c r="U47" s="203">
        <v>50.08</v>
      </c>
      <c r="V47" s="203">
        <v>8.81</v>
      </c>
      <c r="W47" s="203">
        <v>14.78</v>
      </c>
      <c r="X47" s="203">
        <v>62.68</v>
      </c>
      <c r="Y47" s="203">
        <v>0</v>
      </c>
      <c r="Z47" s="203">
        <v>104.89</v>
      </c>
      <c r="AA47" s="203">
        <v>35.35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8</v>
      </c>
      <c r="AJ47" s="203">
        <v>0</v>
      </c>
      <c r="AK47" s="203">
        <v>93.97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42.5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155.57</v>
      </c>
      <c r="L48" s="203">
        <v>122.84</v>
      </c>
      <c r="M48" s="203">
        <v>30.86</v>
      </c>
      <c r="N48" s="203">
        <v>50.19</v>
      </c>
      <c r="O48" s="203">
        <v>70.91</v>
      </c>
      <c r="P48" s="203">
        <v>23.66</v>
      </c>
      <c r="Q48" s="203">
        <v>9.27</v>
      </c>
      <c r="R48" s="203">
        <v>18.010000000000002</v>
      </c>
      <c r="S48" s="203">
        <v>11.21</v>
      </c>
      <c r="T48" s="203">
        <v>0</v>
      </c>
      <c r="U48" s="203">
        <v>50.08</v>
      </c>
      <c r="V48" s="203">
        <v>8.81</v>
      </c>
      <c r="W48" s="203">
        <v>14.78</v>
      </c>
      <c r="X48" s="203">
        <v>62.68</v>
      </c>
      <c r="Y48" s="203">
        <v>0</v>
      </c>
      <c r="Z48" s="203">
        <v>104.89</v>
      </c>
      <c r="AA48" s="203">
        <v>35.35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8</v>
      </c>
      <c r="AJ48" s="203">
        <v>0</v>
      </c>
      <c r="AK48" s="203">
        <v>93.97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42.5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155.57</v>
      </c>
      <c r="L49" s="203">
        <v>122.84</v>
      </c>
      <c r="M49" s="203">
        <v>30.86</v>
      </c>
      <c r="N49" s="203">
        <v>50.19</v>
      </c>
      <c r="O49" s="203">
        <v>70.91</v>
      </c>
      <c r="P49" s="203">
        <v>23.88</v>
      </c>
      <c r="Q49" s="203">
        <v>9.27</v>
      </c>
      <c r="R49" s="203">
        <v>18.010000000000002</v>
      </c>
      <c r="S49" s="203">
        <v>11.21</v>
      </c>
      <c r="T49" s="203">
        <v>0</v>
      </c>
      <c r="U49" s="203">
        <v>50.08</v>
      </c>
      <c r="V49" s="203">
        <v>8.81</v>
      </c>
      <c r="W49" s="203">
        <v>14.78</v>
      </c>
      <c r="X49" s="203">
        <v>62.68</v>
      </c>
      <c r="Y49" s="203">
        <v>0</v>
      </c>
      <c r="Z49" s="203">
        <v>104.89</v>
      </c>
      <c r="AA49" s="203">
        <v>35.35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7.48</v>
      </c>
      <c r="AJ49" s="203">
        <v>0</v>
      </c>
      <c r="AK49" s="203">
        <v>93.97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42.5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155.57</v>
      </c>
      <c r="L50" s="203">
        <v>122.84</v>
      </c>
      <c r="M50" s="203">
        <v>30.86</v>
      </c>
      <c r="N50" s="203">
        <v>50.19</v>
      </c>
      <c r="O50" s="203">
        <v>70.91</v>
      </c>
      <c r="P50" s="203">
        <v>23.88</v>
      </c>
      <c r="Q50" s="203">
        <v>9.27</v>
      </c>
      <c r="R50" s="203">
        <v>18.010000000000002</v>
      </c>
      <c r="S50" s="203">
        <v>11.21</v>
      </c>
      <c r="T50" s="203">
        <v>0</v>
      </c>
      <c r="U50" s="203">
        <v>50.08</v>
      </c>
      <c r="V50" s="203">
        <v>8.81</v>
      </c>
      <c r="W50" s="203">
        <v>14.78</v>
      </c>
      <c r="X50" s="203">
        <v>62.68</v>
      </c>
      <c r="Y50" s="203">
        <v>0</v>
      </c>
      <c r="Z50" s="203">
        <v>104.89</v>
      </c>
      <c r="AA50" s="203">
        <v>35.35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8</v>
      </c>
      <c r="AJ50" s="203">
        <v>0</v>
      </c>
      <c r="AK50" s="203">
        <v>93.97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42.5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155.57</v>
      </c>
      <c r="L51" s="203">
        <v>122.84</v>
      </c>
      <c r="M51" s="203">
        <v>30.86</v>
      </c>
      <c r="N51" s="203">
        <v>50.19</v>
      </c>
      <c r="O51" s="203">
        <v>70.91</v>
      </c>
      <c r="P51" s="203">
        <v>23.88</v>
      </c>
      <c r="Q51" s="203">
        <v>9.27</v>
      </c>
      <c r="R51" s="203">
        <v>18.010000000000002</v>
      </c>
      <c r="S51" s="203">
        <v>11.21</v>
      </c>
      <c r="T51" s="203">
        <v>0</v>
      </c>
      <c r="U51" s="203">
        <v>50.08</v>
      </c>
      <c r="V51" s="203">
        <v>8.81</v>
      </c>
      <c r="W51" s="203">
        <v>14.78</v>
      </c>
      <c r="X51" s="203">
        <v>62.68</v>
      </c>
      <c r="Y51" s="203">
        <v>0</v>
      </c>
      <c r="Z51" s="203">
        <v>104.89</v>
      </c>
      <c r="AA51" s="203">
        <v>35.35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8</v>
      </c>
      <c r="AJ51" s="203">
        <v>0</v>
      </c>
      <c r="AK51" s="203">
        <v>92.41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42.5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155.57</v>
      </c>
      <c r="L52" s="203">
        <v>122.84</v>
      </c>
      <c r="M52" s="203">
        <v>30.86</v>
      </c>
      <c r="N52" s="203">
        <v>50.19</v>
      </c>
      <c r="O52" s="203">
        <v>70.91</v>
      </c>
      <c r="P52" s="203">
        <v>23.88</v>
      </c>
      <c r="Q52" s="203">
        <v>9.27</v>
      </c>
      <c r="R52" s="203">
        <v>18.010000000000002</v>
      </c>
      <c r="S52" s="203">
        <v>11.21</v>
      </c>
      <c r="T52" s="203">
        <v>0</v>
      </c>
      <c r="U52" s="203">
        <v>50.08</v>
      </c>
      <c r="V52" s="203">
        <v>8.81</v>
      </c>
      <c r="W52" s="203">
        <v>14.78</v>
      </c>
      <c r="X52" s="203">
        <v>62.68</v>
      </c>
      <c r="Y52" s="203">
        <v>0</v>
      </c>
      <c r="Z52" s="203">
        <v>104.89</v>
      </c>
      <c r="AA52" s="203">
        <v>35.35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8</v>
      </c>
      <c r="AJ52" s="203">
        <v>0</v>
      </c>
      <c r="AK52" s="203">
        <v>92.41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42.5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155.57</v>
      </c>
      <c r="L53" s="203">
        <v>122.84</v>
      </c>
      <c r="M53" s="203">
        <v>30.86</v>
      </c>
      <c r="N53" s="203">
        <v>50.19</v>
      </c>
      <c r="O53" s="203">
        <v>70.91</v>
      </c>
      <c r="P53" s="203">
        <v>23.88</v>
      </c>
      <c r="Q53" s="203">
        <v>9.27</v>
      </c>
      <c r="R53" s="203">
        <v>18.010000000000002</v>
      </c>
      <c r="S53" s="203">
        <v>11.21</v>
      </c>
      <c r="T53" s="203">
        <v>0</v>
      </c>
      <c r="U53" s="203">
        <v>50.08</v>
      </c>
      <c r="V53" s="203">
        <v>8.81</v>
      </c>
      <c r="W53" s="203">
        <v>14.78</v>
      </c>
      <c r="X53" s="203">
        <v>62.68</v>
      </c>
      <c r="Y53" s="203">
        <v>0</v>
      </c>
      <c r="Z53" s="203">
        <v>104.89</v>
      </c>
      <c r="AA53" s="203">
        <v>35.35</v>
      </c>
      <c r="AB53" s="203">
        <v>0</v>
      </c>
      <c r="AC53" s="203">
        <v>6.54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4.7300000000000004</v>
      </c>
      <c r="AJ53" s="203">
        <v>0</v>
      </c>
      <c r="AK53" s="203">
        <v>92.41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42.5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155.57</v>
      </c>
      <c r="L54" s="203">
        <v>122.84</v>
      </c>
      <c r="M54" s="203">
        <v>30.86</v>
      </c>
      <c r="N54" s="203">
        <v>50.19</v>
      </c>
      <c r="O54" s="203">
        <v>70.91</v>
      </c>
      <c r="P54" s="203">
        <v>23.88</v>
      </c>
      <c r="Q54" s="203">
        <v>9.27</v>
      </c>
      <c r="R54" s="203">
        <v>18.010000000000002</v>
      </c>
      <c r="S54" s="203">
        <v>11.21</v>
      </c>
      <c r="T54" s="203">
        <v>0</v>
      </c>
      <c r="U54" s="203">
        <v>50.08</v>
      </c>
      <c r="V54" s="203">
        <v>8.81</v>
      </c>
      <c r="W54" s="203">
        <v>14.78</v>
      </c>
      <c r="X54" s="203">
        <v>62.68</v>
      </c>
      <c r="Y54" s="203">
        <v>0</v>
      </c>
      <c r="Z54" s="203">
        <v>104.89</v>
      </c>
      <c r="AA54" s="203">
        <v>35.35</v>
      </c>
      <c r="AB54" s="203">
        <v>0</v>
      </c>
      <c r="AC54" s="203">
        <v>6.54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4.7300000000000004</v>
      </c>
      <c r="AJ54" s="203">
        <v>0</v>
      </c>
      <c r="AK54" s="203">
        <v>92.41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42.5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155.57</v>
      </c>
      <c r="L55" s="203">
        <v>122.85</v>
      </c>
      <c r="M55" s="203">
        <v>30.86</v>
      </c>
      <c r="N55" s="203">
        <v>50.19</v>
      </c>
      <c r="O55" s="203">
        <v>70.91</v>
      </c>
      <c r="P55" s="203">
        <v>23.88</v>
      </c>
      <c r="Q55" s="203">
        <v>9.27</v>
      </c>
      <c r="R55" s="203">
        <v>18.010000000000002</v>
      </c>
      <c r="S55" s="203">
        <v>11.21</v>
      </c>
      <c r="T55" s="203">
        <v>0</v>
      </c>
      <c r="U55" s="203">
        <v>50.08</v>
      </c>
      <c r="V55" s="203">
        <v>8.81</v>
      </c>
      <c r="W55" s="203">
        <v>14.78</v>
      </c>
      <c r="X55" s="203">
        <v>62.68</v>
      </c>
      <c r="Y55" s="203">
        <v>0</v>
      </c>
      <c r="Z55" s="203">
        <v>104.89</v>
      </c>
      <c r="AA55" s="203">
        <v>35.35</v>
      </c>
      <c r="AB55" s="203">
        <v>0</v>
      </c>
      <c r="AC55" s="203">
        <v>11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7.23</v>
      </c>
      <c r="AJ55" s="203">
        <v>0</v>
      </c>
      <c r="AK55" s="203">
        <v>93.66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42.5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155.57</v>
      </c>
      <c r="L56" s="203">
        <v>122.85</v>
      </c>
      <c r="M56" s="203">
        <v>30.86</v>
      </c>
      <c r="N56" s="203">
        <v>50.19</v>
      </c>
      <c r="O56" s="203">
        <v>70.91</v>
      </c>
      <c r="P56" s="203">
        <v>23.88</v>
      </c>
      <c r="Q56" s="203">
        <v>9.27</v>
      </c>
      <c r="R56" s="203">
        <v>18.010000000000002</v>
      </c>
      <c r="S56" s="203">
        <v>11.21</v>
      </c>
      <c r="T56" s="203">
        <v>0</v>
      </c>
      <c r="U56" s="203">
        <v>50.08</v>
      </c>
      <c r="V56" s="203">
        <v>8.81</v>
      </c>
      <c r="W56" s="203">
        <v>14.78</v>
      </c>
      <c r="X56" s="203">
        <v>62.68</v>
      </c>
      <c r="Y56" s="203">
        <v>0</v>
      </c>
      <c r="Z56" s="203">
        <v>104.89</v>
      </c>
      <c r="AA56" s="203">
        <v>35.35</v>
      </c>
      <c r="AB56" s="203">
        <v>0</v>
      </c>
      <c r="AC56" s="203">
        <v>11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7.72</v>
      </c>
      <c r="AJ56" s="203">
        <v>0</v>
      </c>
      <c r="AK56" s="203">
        <v>93.66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42.5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155.57</v>
      </c>
      <c r="L57" s="203">
        <v>122.84</v>
      </c>
      <c r="M57" s="203">
        <v>30.86</v>
      </c>
      <c r="N57" s="203">
        <v>50.19</v>
      </c>
      <c r="O57" s="203">
        <v>70.91</v>
      </c>
      <c r="P57" s="203">
        <v>23.88</v>
      </c>
      <c r="Q57" s="203">
        <v>9.27</v>
      </c>
      <c r="R57" s="203">
        <v>18.010000000000002</v>
      </c>
      <c r="S57" s="203">
        <v>11.21</v>
      </c>
      <c r="T57" s="203">
        <v>0</v>
      </c>
      <c r="U57" s="203">
        <v>50.08</v>
      </c>
      <c r="V57" s="203">
        <v>8.81</v>
      </c>
      <c r="W57" s="203">
        <v>14.78</v>
      </c>
      <c r="X57" s="203">
        <v>62.68</v>
      </c>
      <c r="Y57" s="203">
        <v>0</v>
      </c>
      <c r="Z57" s="203">
        <v>104.89</v>
      </c>
      <c r="AA57" s="203">
        <v>35.35</v>
      </c>
      <c r="AB57" s="203">
        <v>0</v>
      </c>
      <c r="AC57" s="203">
        <v>6.35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4.57</v>
      </c>
      <c r="AJ57" s="203">
        <v>0</v>
      </c>
      <c r="AK57" s="203">
        <v>93.66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42.5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155.57</v>
      </c>
      <c r="L58" s="203">
        <v>122.84</v>
      </c>
      <c r="M58" s="203">
        <v>30.86</v>
      </c>
      <c r="N58" s="203">
        <v>50.19</v>
      </c>
      <c r="O58" s="203">
        <v>70.91</v>
      </c>
      <c r="P58" s="203">
        <v>23.88</v>
      </c>
      <c r="Q58" s="203">
        <v>9.27</v>
      </c>
      <c r="R58" s="203">
        <v>18.010000000000002</v>
      </c>
      <c r="S58" s="203">
        <v>11.21</v>
      </c>
      <c r="T58" s="203">
        <v>0</v>
      </c>
      <c r="U58" s="203">
        <v>50.08</v>
      </c>
      <c r="V58" s="203">
        <v>8.81</v>
      </c>
      <c r="W58" s="203">
        <v>14.78</v>
      </c>
      <c r="X58" s="203">
        <v>62.68</v>
      </c>
      <c r="Y58" s="203">
        <v>0</v>
      </c>
      <c r="Z58" s="203">
        <v>104.89</v>
      </c>
      <c r="AA58" s="203">
        <v>35.35</v>
      </c>
      <c r="AB58" s="203">
        <v>0</v>
      </c>
      <c r="AC58" s="203">
        <v>6.35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4.57</v>
      </c>
      <c r="AJ58" s="203">
        <v>0</v>
      </c>
      <c r="AK58" s="203">
        <v>93.66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42.5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155.57</v>
      </c>
      <c r="L59" s="203">
        <v>122.84</v>
      </c>
      <c r="M59" s="203">
        <v>30.86</v>
      </c>
      <c r="N59" s="203">
        <v>50.19</v>
      </c>
      <c r="O59" s="203">
        <v>70.91</v>
      </c>
      <c r="P59" s="203">
        <v>23.88</v>
      </c>
      <c r="Q59" s="203">
        <v>9.27</v>
      </c>
      <c r="R59" s="203">
        <v>18.010000000000002</v>
      </c>
      <c r="S59" s="203">
        <v>11.21</v>
      </c>
      <c r="T59" s="203">
        <v>0</v>
      </c>
      <c r="U59" s="203">
        <v>50.08</v>
      </c>
      <c r="V59" s="203">
        <v>8.81</v>
      </c>
      <c r="W59" s="203">
        <v>14.78</v>
      </c>
      <c r="X59" s="203">
        <v>62.68</v>
      </c>
      <c r="Y59" s="203">
        <v>0</v>
      </c>
      <c r="Z59" s="203">
        <v>104.89</v>
      </c>
      <c r="AA59" s="203">
        <v>35.35</v>
      </c>
      <c r="AB59" s="203">
        <v>0</v>
      </c>
      <c r="AC59" s="203">
        <v>11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7.72</v>
      </c>
      <c r="AJ59" s="203">
        <v>0</v>
      </c>
      <c r="AK59" s="203">
        <v>93.66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42.5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155.57</v>
      </c>
      <c r="L60" s="203">
        <v>122.84</v>
      </c>
      <c r="M60" s="203">
        <v>30.86</v>
      </c>
      <c r="N60" s="203">
        <v>50.19</v>
      </c>
      <c r="O60" s="203">
        <v>70.91</v>
      </c>
      <c r="P60" s="203">
        <v>23.88</v>
      </c>
      <c r="Q60" s="203">
        <v>9.27</v>
      </c>
      <c r="R60" s="203">
        <v>18.010000000000002</v>
      </c>
      <c r="S60" s="203">
        <v>11.21</v>
      </c>
      <c r="T60" s="203">
        <v>0</v>
      </c>
      <c r="U60" s="203">
        <v>50.08</v>
      </c>
      <c r="V60" s="203">
        <v>8.81</v>
      </c>
      <c r="W60" s="203">
        <v>14.78</v>
      </c>
      <c r="X60" s="203">
        <v>62.68</v>
      </c>
      <c r="Y60" s="203">
        <v>0</v>
      </c>
      <c r="Z60" s="203">
        <v>104.89</v>
      </c>
      <c r="AA60" s="203">
        <v>35.35</v>
      </c>
      <c r="AB60" s="203">
        <v>0</v>
      </c>
      <c r="AC60" s="203">
        <v>11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7.72</v>
      </c>
      <c r="AJ60" s="203">
        <v>0</v>
      </c>
      <c r="AK60" s="203">
        <v>93.66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42.5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155.57</v>
      </c>
      <c r="L61" s="203">
        <v>122.84</v>
      </c>
      <c r="M61" s="203">
        <v>30.86</v>
      </c>
      <c r="N61" s="203">
        <v>50.19</v>
      </c>
      <c r="O61" s="203">
        <v>70.91</v>
      </c>
      <c r="P61" s="203">
        <v>23.88</v>
      </c>
      <c r="Q61" s="203">
        <v>9.27</v>
      </c>
      <c r="R61" s="203">
        <v>18.010000000000002</v>
      </c>
      <c r="S61" s="203">
        <v>11.21</v>
      </c>
      <c r="T61" s="203">
        <v>0</v>
      </c>
      <c r="U61" s="203">
        <v>50.08</v>
      </c>
      <c r="V61" s="203">
        <v>8.81</v>
      </c>
      <c r="W61" s="203">
        <v>14.78</v>
      </c>
      <c r="X61" s="203">
        <v>62.68</v>
      </c>
      <c r="Y61" s="203">
        <v>0</v>
      </c>
      <c r="Z61" s="203">
        <v>104.89</v>
      </c>
      <c r="AA61" s="203">
        <v>35.35</v>
      </c>
      <c r="AB61" s="203">
        <v>0</v>
      </c>
      <c r="AC61" s="203">
        <v>11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7.23</v>
      </c>
      <c r="AJ61" s="203">
        <v>0</v>
      </c>
      <c r="AK61" s="203">
        <v>93.66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42.5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155.57</v>
      </c>
      <c r="L62" s="203">
        <v>122.84</v>
      </c>
      <c r="M62" s="203">
        <v>30.86</v>
      </c>
      <c r="N62" s="203">
        <v>50.19</v>
      </c>
      <c r="O62" s="203">
        <v>70.91</v>
      </c>
      <c r="P62" s="203">
        <v>23.88</v>
      </c>
      <c r="Q62" s="203">
        <v>9.27</v>
      </c>
      <c r="R62" s="203">
        <v>18.010000000000002</v>
      </c>
      <c r="S62" s="203">
        <v>11.21</v>
      </c>
      <c r="T62" s="203">
        <v>0</v>
      </c>
      <c r="U62" s="203">
        <v>50.08</v>
      </c>
      <c r="V62" s="203">
        <v>8.81</v>
      </c>
      <c r="W62" s="203">
        <v>14.78</v>
      </c>
      <c r="X62" s="203">
        <v>62.68</v>
      </c>
      <c r="Y62" s="203">
        <v>0</v>
      </c>
      <c r="Z62" s="203">
        <v>104.89</v>
      </c>
      <c r="AA62" s="203">
        <v>35.35</v>
      </c>
      <c r="AB62" s="203">
        <v>0</v>
      </c>
      <c r="AC62" s="203">
        <v>11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7.72</v>
      </c>
      <c r="AJ62" s="203">
        <v>0</v>
      </c>
      <c r="AK62" s="203">
        <v>93.66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42.5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155.57</v>
      </c>
      <c r="L63" s="203">
        <v>122.84</v>
      </c>
      <c r="M63" s="203">
        <v>30.86</v>
      </c>
      <c r="N63" s="203">
        <v>50.19</v>
      </c>
      <c r="O63" s="203">
        <v>70.91</v>
      </c>
      <c r="P63" s="203">
        <v>23.88</v>
      </c>
      <c r="Q63" s="203">
        <v>9.27</v>
      </c>
      <c r="R63" s="203">
        <v>18.010000000000002</v>
      </c>
      <c r="S63" s="203">
        <v>11.21</v>
      </c>
      <c r="T63" s="203">
        <v>0</v>
      </c>
      <c r="U63" s="203">
        <v>50.08</v>
      </c>
      <c r="V63" s="203">
        <v>8.81</v>
      </c>
      <c r="W63" s="203">
        <v>14.78</v>
      </c>
      <c r="X63" s="203">
        <v>62.68</v>
      </c>
      <c r="Y63" s="203">
        <v>0</v>
      </c>
      <c r="Z63" s="203">
        <v>104.89</v>
      </c>
      <c r="AA63" s="203">
        <v>35.35</v>
      </c>
      <c r="AB63" s="203">
        <v>0</v>
      </c>
      <c r="AC63" s="203">
        <v>6.35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4.57</v>
      </c>
      <c r="AJ63" s="203">
        <v>0</v>
      </c>
      <c r="AK63" s="203">
        <v>93.66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42.5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155.57</v>
      </c>
      <c r="L64" s="203">
        <v>122.84</v>
      </c>
      <c r="M64" s="203">
        <v>30.86</v>
      </c>
      <c r="N64" s="203">
        <v>50.19</v>
      </c>
      <c r="O64" s="203">
        <v>70.91</v>
      </c>
      <c r="P64" s="203">
        <v>23.88</v>
      </c>
      <c r="Q64" s="203">
        <v>9.27</v>
      </c>
      <c r="R64" s="203">
        <v>18.010000000000002</v>
      </c>
      <c r="S64" s="203">
        <v>11.21</v>
      </c>
      <c r="T64" s="203">
        <v>0</v>
      </c>
      <c r="U64" s="203">
        <v>50.08</v>
      </c>
      <c r="V64" s="203">
        <v>8.81</v>
      </c>
      <c r="W64" s="203">
        <v>14.78</v>
      </c>
      <c r="X64" s="203">
        <v>62.68</v>
      </c>
      <c r="Y64" s="203">
        <v>0</v>
      </c>
      <c r="Z64" s="203">
        <v>104.89</v>
      </c>
      <c r="AA64" s="203">
        <v>35.35</v>
      </c>
      <c r="AB64" s="203">
        <v>0</v>
      </c>
      <c r="AC64" s="203">
        <v>11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7.72</v>
      </c>
      <c r="AJ64" s="203">
        <v>0</v>
      </c>
      <c r="AK64" s="203">
        <v>93.53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42.5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155.57</v>
      </c>
      <c r="L65" s="203">
        <v>122.84</v>
      </c>
      <c r="M65" s="203">
        <v>30.86</v>
      </c>
      <c r="N65" s="203">
        <v>50.19</v>
      </c>
      <c r="O65" s="203">
        <v>70.91</v>
      </c>
      <c r="P65" s="203">
        <v>23.88</v>
      </c>
      <c r="Q65" s="203">
        <v>9.27</v>
      </c>
      <c r="R65" s="203">
        <v>18.010000000000002</v>
      </c>
      <c r="S65" s="203">
        <v>11.21</v>
      </c>
      <c r="T65" s="203">
        <v>0</v>
      </c>
      <c r="U65" s="203">
        <v>50.08</v>
      </c>
      <c r="V65" s="203">
        <v>8.81</v>
      </c>
      <c r="W65" s="203">
        <v>14.78</v>
      </c>
      <c r="X65" s="203">
        <v>62.68</v>
      </c>
      <c r="Y65" s="203">
        <v>0</v>
      </c>
      <c r="Z65" s="203">
        <v>104.89</v>
      </c>
      <c r="AA65" s="203">
        <v>35.35</v>
      </c>
      <c r="AB65" s="203">
        <v>0</v>
      </c>
      <c r="AC65" s="203">
        <v>6.73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7.72</v>
      </c>
      <c r="AJ65" s="203">
        <v>0</v>
      </c>
      <c r="AK65" s="203">
        <v>93.53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42.5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155.57</v>
      </c>
      <c r="L66" s="203">
        <v>122.84</v>
      </c>
      <c r="M66" s="203">
        <v>30.86</v>
      </c>
      <c r="N66" s="203">
        <v>50.19</v>
      </c>
      <c r="O66" s="203">
        <v>70.91</v>
      </c>
      <c r="P66" s="203">
        <v>23.88</v>
      </c>
      <c r="Q66" s="203">
        <v>9.27</v>
      </c>
      <c r="R66" s="203">
        <v>18.010000000000002</v>
      </c>
      <c r="S66" s="203">
        <v>11.21</v>
      </c>
      <c r="T66" s="203">
        <v>0</v>
      </c>
      <c r="U66" s="203">
        <v>50.08</v>
      </c>
      <c r="V66" s="203">
        <v>8.81</v>
      </c>
      <c r="W66" s="203">
        <v>14.78</v>
      </c>
      <c r="X66" s="203">
        <v>62.68</v>
      </c>
      <c r="Y66" s="203">
        <v>0</v>
      </c>
      <c r="Z66" s="203">
        <v>104.89</v>
      </c>
      <c r="AA66" s="203">
        <v>35.35</v>
      </c>
      <c r="AB66" s="203">
        <v>0</v>
      </c>
      <c r="AC66" s="203">
        <v>6.35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4.59</v>
      </c>
      <c r="AJ66" s="203">
        <v>0</v>
      </c>
      <c r="AK66" s="203">
        <v>93.53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42.5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155.57</v>
      </c>
      <c r="L67" s="203">
        <v>122.84</v>
      </c>
      <c r="M67" s="203">
        <v>30.86</v>
      </c>
      <c r="N67" s="203">
        <v>50.19</v>
      </c>
      <c r="O67" s="203">
        <v>70.91</v>
      </c>
      <c r="P67" s="203">
        <v>23.88</v>
      </c>
      <c r="Q67" s="203">
        <v>9.27</v>
      </c>
      <c r="R67" s="203">
        <v>18.010000000000002</v>
      </c>
      <c r="S67" s="203">
        <v>11.21</v>
      </c>
      <c r="T67" s="203">
        <v>0</v>
      </c>
      <c r="U67" s="203">
        <v>50.08</v>
      </c>
      <c r="V67" s="203">
        <v>8.81</v>
      </c>
      <c r="W67" s="203">
        <v>14.78</v>
      </c>
      <c r="X67" s="203">
        <v>62.68</v>
      </c>
      <c r="Y67" s="203">
        <v>0</v>
      </c>
      <c r="Z67" s="203">
        <v>104.89</v>
      </c>
      <c r="AA67" s="203">
        <v>35.35</v>
      </c>
      <c r="AB67" s="203">
        <v>0</v>
      </c>
      <c r="AC67" s="203">
        <v>11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7.36</v>
      </c>
      <c r="AJ67" s="203">
        <v>0</v>
      </c>
      <c r="AK67" s="203">
        <v>93.53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42.5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155.57</v>
      </c>
      <c r="L68" s="203">
        <v>122.84</v>
      </c>
      <c r="M68" s="203">
        <v>30.86</v>
      </c>
      <c r="N68" s="203">
        <v>50.19</v>
      </c>
      <c r="O68" s="203">
        <v>70.91</v>
      </c>
      <c r="P68" s="203">
        <v>23.88</v>
      </c>
      <c r="Q68" s="203">
        <v>9.27</v>
      </c>
      <c r="R68" s="203">
        <v>18.010000000000002</v>
      </c>
      <c r="S68" s="203">
        <v>11.21</v>
      </c>
      <c r="T68" s="203">
        <v>0</v>
      </c>
      <c r="U68" s="203">
        <v>50.08</v>
      </c>
      <c r="V68" s="203">
        <v>8.81</v>
      </c>
      <c r="W68" s="203">
        <v>14.78</v>
      </c>
      <c r="X68" s="203">
        <v>62.68</v>
      </c>
      <c r="Y68" s="203">
        <v>0</v>
      </c>
      <c r="Z68" s="203">
        <v>104.89</v>
      </c>
      <c r="AA68" s="203">
        <v>35.35</v>
      </c>
      <c r="AB68" s="203">
        <v>0</v>
      </c>
      <c r="AC68" s="203">
        <v>11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7.78</v>
      </c>
      <c r="AJ68" s="203">
        <v>0</v>
      </c>
      <c r="AK68" s="203">
        <v>93.53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42.5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155.57</v>
      </c>
      <c r="L69" s="203">
        <v>122.84</v>
      </c>
      <c r="M69" s="203">
        <v>30.86</v>
      </c>
      <c r="N69" s="203">
        <v>50.19</v>
      </c>
      <c r="O69" s="203">
        <v>70.91</v>
      </c>
      <c r="P69" s="203">
        <v>23.88</v>
      </c>
      <c r="Q69" s="203">
        <v>9.27</v>
      </c>
      <c r="R69" s="203">
        <v>18.010000000000002</v>
      </c>
      <c r="S69" s="203">
        <v>11.21</v>
      </c>
      <c r="T69" s="203">
        <v>0</v>
      </c>
      <c r="U69" s="203">
        <v>50.08</v>
      </c>
      <c r="V69" s="203">
        <v>8.81</v>
      </c>
      <c r="W69" s="203">
        <v>14.78</v>
      </c>
      <c r="X69" s="203">
        <v>62.68</v>
      </c>
      <c r="Y69" s="203">
        <v>0</v>
      </c>
      <c r="Z69" s="203">
        <v>104.89</v>
      </c>
      <c r="AA69" s="203">
        <v>35.35</v>
      </c>
      <c r="AB69" s="203">
        <v>0</v>
      </c>
      <c r="AC69" s="203">
        <v>6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3.29</v>
      </c>
      <c r="AJ69" s="203">
        <v>0</v>
      </c>
      <c r="AK69" s="203">
        <v>93.53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42.5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155.57</v>
      </c>
      <c r="L70" s="203">
        <v>122.84</v>
      </c>
      <c r="M70" s="203">
        <v>30.86</v>
      </c>
      <c r="N70" s="203">
        <v>50.19</v>
      </c>
      <c r="O70" s="203">
        <v>70.91</v>
      </c>
      <c r="P70" s="203">
        <v>23.88</v>
      </c>
      <c r="Q70" s="203">
        <v>9.27</v>
      </c>
      <c r="R70" s="203">
        <v>18.010000000000002</v>
      </c>
      <c r="S70" s="203">
        <v>11.21</v>
      </c>
      <c r="T70" s="203">
        <v>0</v>
      </c>
      <c r="U70" s="203">
        <v>50.08</v>
      </c>
      <c r="V70" s="203">
        <v>8.81</v>
      </c>
      <c r="W70" s="203">
        <v>14.78</v>
      </c>
      <c r="X70" s="203">
        <v>62.68</v>
      </c>
      <c r="Y70" s="203">
        <v>0</v>
      </c>
      <c r="Z70" s="203">
        <v>104.89</v>
      </c>
      <c r="AA70" s="203">
        <v>35.35</v>
      </c>
      <c r="AB70" s="203">
        <v>0</v>
      </c>
      <c r="AC70" s="203">
        <v>6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3.29</v>
      </c>
      <c r="AJ70" s="203">
        <v>0</v>
      </c>
      <c r="AK70" s="203">
        <v>93.53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42.5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155.57</v>
      </c>
      <c r="L71" s="203">
        <v>122.84</v>
      </c>
      <c r="M71" s="203">
        <v>30.86</v>
      </c>
      <c r="N71" s="203">
        <v>50.19</v>
      </c>
      <c r="O71" s="203">
        <v>70.91</v>
      </c>
      <c r="P71" s="203">
        <v>23.88</v>
      </c>
      <c r="Q71" s="203">
        <v>9.27</v>
      </c>
      <c r="R71" s="203">
        <v>18.010000000000002</v>
      </c>
      <c r="S71" s="203">
        <v>11.21</v>
      </c>
      <c r="T71" s="203">
        <v>0</v>
      </c>
      <c r="U71" s="203">
        <v>50.08</v>
      </c>
      <c r="V71" s="203">
        <v>8.81</v>
      </c>
      <c r="W71" s="203">
        <v>14.78</v>
      </c>
      <c r="X71" s="203">
        <v>62.68</v>
      </c>
      <c r="Y71" s="203">
        <v>0</v>
      </c>
      <c r="Z71" s="203">
        <v>104.89</v>
      </c>
      <c r="AA71" s="203">
        <v>35.35</v>
      </c>
      <c r="AB71" s="203">
        <v>0</v>
      </c>
      <c r="AC71" s="203">
        <v>6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3.29</v>
      </c>
      <c r="AJ71" s="203">
        <v>0</v>
      </c>
      <c r="AK71" s="203">
        <v>93.53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42.5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155.57</v>
      </c>
      <c r="L72" s="203">
        <v>122.84</v>
      </c>
      <c r="M72" s="203">
        <v>30.86</v>
      </c>
      <c r="N72" s="203">
        <v>50.19</v>
      </c>
      <c r="O72" s="203">
        <v>70.91</v>
      </c>
      <c r="P72" s="203">
        <v>23.88</v>
      </c>
      <c r="Q72" s="203">
        <v>9.27</v>
      </c>
      <c r="R72" s="203">
        <v>18.010000000000002</v>
      </c>
      <c r="S72" s="203">
        <v>11.21</v>
      </c>
      <c r="T72" s="203">
        <v>0</v>
      </c>
      <c r="U72" s="203">
        <v>50.08</v>
      </c>
      <c r="V72" s="203">
        <v>8.81</v>
      </c>
      <c r="W72" s="203">
        <v>14.78</v>
      </c>
      <c r="X72" s="203">
        <v>62.68</v>
      </c>
      <c r="Y72" s="203">
        <v>0</v>
      </c>
      <c r="Z72" s="203">
        <v>104.89</v>
      </c>
      <c r="AA72" s="203">
        <v>35.35</v>
      </c>
      <c r="AB72" s="203">
        <v>0</v>
      </c>
      <c r="AC72" s="203">
        <v>6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3.29</v>
      </c>
      <c r="AJ72" s="203">
        <v>0</v>
      </c>
      <c r="AK72" s="203">
        <v>93.53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35.08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155.57</v>
      </c>
      <c r="L73" s="203">
        <v>122.84</v>
      </c>
      <c r="M73" s="203">
        <v>30.86</v>
      </c>
      <c r="N73" s="203">
        <v>50.19</v>
      </c>
      <c r="O73" s="203">
        <v>70.91</v>
      </c>
      <c r="P73" s="203">
        <v>23.88</v>
      </c>
      <c r="Q73" s="203">
        <v>9.27</v>
      </c>
      <c r="R73" s="203">
        <v>18.010000000000002</v>
      </c>
      <c r="S73" s="203">
        <v>11.21</v>
      </c>
      <c r="T73" s="203">
        <v>0</v>
      </c>
      <c r="U73" s="203">
        <v>50.08</v>
      </c>
      <c r="V73" s="203">
        <v>8.81</v>
      </c>
      <c r="W73" s="203">
        <v>14.78</v>
      </c>
      <c r="X73" s="203">
        <v>62.68</v>
      </c>
      <c r="Y73" s="203">
        <v>0</v>
      </c>
      <c r="Z73" s="203">
        <v>104.89</v>
      </c>
      <c r="AA73" s="203">
        <v>35.35</v>
      </c>
      <c r="AB73" s="203">
        <v>0</v>
      </c>
      <c r="AC73" s="203">
        <v>6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3.2</v>
      </c>
      <c r="AJ73" s="203">
        <v>0</v>
      </c>
      <c r="AK73" s="203">
        <v>92.83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25.09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155.57</v>
      </c>
      <c r="L74" s="203">
        <v>122.84</v>
      </c>
      <c r="M74" s="203">
        <v>30.86</v>
      </c>
      <c r="N74" s="203">
        <v>50.19</v>
      </c>
      <c r="O74" s="203">
        <v>70.91</v>
      </c>
      <c r="P74" s="203">
        <v>23.88</v>
      </c>
      <c r="Q74" s="203">
        <v>9.27</v>
      </c>
      <c r="R74" s="203">
        <v>18.010000000000002</v>
      </c>
      <c r="S74" s="203">
        <v>11.21</v>
      </c>
      <c r="T74" s="203">
        <v>0</v>
      </c>
      <c r="U74" s="203">
        <v>50.08</v>
      </c>
      <c r="V74" s="203">
        <v>8.81</v>
      </c>
      <c r="W74" s="203">
        <v>14.78</v>
      </c>
      <c r="X74" s="203">
        <v>62.68</v>
      </c>
      <c r="Y74" s="203">
        <v>0</v>
      </c>
      <c r="Z74" s="203">
        <v>104.89</v>
      </c>
      <c r="AA74" s="203">
        <v>35.35</v>
      </c>
      <c r="AB74" s="203">
        <v>0</v>
      </c>
      <c r="AC74" s="203">
        <v>6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3.29</v>
      </c>
      <c r="AJ74" s="203">
        <v>0</v>
      </c>
      <c r="AK74" s="203">
        <v>92.83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13.95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155.57</v>
      </c>
      <c r="L75" s="203">
        <v>122.84</v>
      </c>
      <c r="M75" s="203">
        <v>30.86</v>
      </c>
      <c r="N75" s="203">
        <v>50.19</v>
      </c>
      <c r="O75" s="203">
        <v>70.91</v>
      </c>
      <c r="P75" s="203">
        <v>23.88</v>
      </c>
      <c r="Q75" s="203">
        <v>9.27</v>
      </c>
      <c r="R75" s="203">
        <v>19.46</v>
      </c>
      <c r="S75" s="203">
        <v>11.21</v>
      </c>
      <c r="T75" s="203">
        <v>0</v>
      </c>
      <c r="U75" s="203">
        <v>50.08</v>
      </c>
      <c r="V75" s="203">
        <v>8.81</v>
      </c>
      <c r="W75" s="203">
        <v>14.78</v>
      </c>
      <c r="X75" s="203">
        <v>62.68</v>
      </c>
      <c r="Y75" s="203">
        <v>0</v>
      </c>
      <c r="Z75" s="203">
        <v>104.89</v>
      </c>
      <c r="AA75" s="203">
        <v>35.35</v>
      </c>
      <c r="AB75" s="203">
        <v>0</v>
      </c>
      <c r="AC75" s="203">
        <v>9.43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4.67</v>
      </c>
      <c r="AJ75" s="203">
        <v>0</v>
      </c>
      <c r="AK75" s="203">
        <v>94.44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155.57</v>
      </c>
      <c r="L76" s="203">
        <v>122.84</v>
      </c>
      <c r="M76" s="203">
        <v>30.86</v>
      </c>
      <c r="N76" s="203">
        <v>50.19</v>
      </c>
      <c r="O76" s="203">
        <v>70.91</v>
      </c>
      <c r="P76" s="203">
        <v>23.88</v>
      </c>
      <c r="Q76" s="203">
        <v>9.27</v>
      </c>
      <c r="R76" s="203">
        <v>18.05</v>
      </c>
      <c r="S76" s="203">
        <v>11.21</v>
      </c>
      <c r="T76" s="203">
        <v>0</v>
      </c>
      <c r="U76" s="203">
        <v>50.08</v>
      </c>
      <c r="V76" s="203">
        <v>8.81</v>
      </c>
      <c r="W76" s="203">
        <v>14.78</v>
      </c>
      <c r="X76" s="203">
        <v>62.68</v>
      </c>
      <c r="Y76" s="203">
        <v>0</v>
      </c>
      <c r="Z76" s="203">
        <v>104.89</v>
      </c>
      <c r="AA76" s="203">
        <v>35.35</v>
      </c>
      <c r="AB76" s="203">
        <v>0</v>
      </c>
      <c r="AC76" s="203">
        <v>9.43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4.67</v>
      </c>
      <c r="AJ76" s="203">
        <v>0</v>
      </c>
      <c r="AK76" s="203">
        <v>94.44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155.57</v>
      </c>
      <c r="L77" s="203">
        <v>122.84</v>
      </c>
      <c r="M77" s="203">
        <v>30.86</v>
      </c>
      <c r="N77" s="203">
        <v>50.19</v>
      </c>
      <c r="O77" s="203">
        <v>70.91</v>
      </c>
      <c r="P77" s="203">
        <v>23.88</v>
      </c>
      <c r="Q77" s="203">
        <v>9.27</v>
      </c>
      <c r="R77" s="203">
        <v>18.05</v>
      </c>
      <c r="S77" s="203">
        <v>11.21</v>
      </c>
      <c r="T77" s="203">
        <v>0</v>
      </c>
      <c r="U77" s="203">
        <v>50.08</v>
      </c>
      <c r="V77" s="203">
        <v>8.81</v>
      </c>
      <c r="W77" s="203">
        <v>14.78</v>
      </c>
      <c r="X77" s="203">
        <v>62.68</v>
      </c>
      <c r="Y77" s="203">
        <v>0</v>
      </c>
      <c r="Z77" s="203">
        <v>104.89</v>
      </c>
      <c r="AA77" s="203">
        <v>35.35</v>
      </c>
      <c r="AB77" s="203">
        <v>0</v>
      </c>
      <c r="AC77" s="203">
        <v>6.67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3.39</v>
      </c>
      <c r="AJ77" s="203">
        <v>0</v>
      </c>
      <c r="AK77" s="203">
        <v>94.54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155.57</v>
      </c>
      <c r="L78" s="203">
        <v>122.84</v>
      </c>
      <c r="M78" s="203">
        <v>30.86</v>
      </c>
      <c r="N78" s="203">
        <v>50.19</v>
      </c>
      <c r="O78" s="203">
        <v>70.91</v>
      </c>
      <c r="P78" s="203">
        <v>23.88</v>
      </c>
      <c r="Q78" s="203">
        <v>9.27</v>
      </c>
      <c r="R78" s="203">
        <v>18.05</v>
      </c>
      <c r="S78" s="203">
        <v>11.21</v>
      </c>
      <c r="T78" s="203">
        <v>0</v>
      </c>
      <c r="U78" s="203">
        <v>50.08</v>
      </c>
      <c r="V78" s="203">
        <v>8.81</v>
      </c>
      <c r="W78" s="203">
        <v>14.78</v>
      </c>
      <c r="X78" s="203">
        <v>62.68</v>
      </c>
      <c r="Y78" s="203">
        <v>0</v>
      </c>
      <c r="Z78" s="203">
        <v>104.89</v>
      </c>
      <c r="AA78" s="203">
        <v>35.35</v>
      </c>
      <c r="AB78" s="203">
        <v>0</v>
      </c>
      <c r="AC78" s="203">
        <v>6.67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3.39</v>
      </c>
      <c r="AJ78" s="203">
        <v>0</v>
      </c>
      <c r="AK78" s="203">
        <v>94.54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155.57</v>
      </c>
      <c r="L79" s="203">
        <v>122.84</v>
      </c>
      <c r="M79" s="203">
        <v>30.86</v>
      </c>
      <c r="N79" s="203">
        <v>50.19</v>
      </c>
      <c r="O79" s="203">
        <v>70.91</v>
      </c>
      <c r="P79" s="203">
        <v>23.88</v>
      </c>
      <c r="Q79" s="203">
        <v>9.27</v>
      </c>
      <c r="R79" s="203">
        <v>18.05</v>
      </c>
      <c r="S79" s="203">
        <v>11.21</v>
      </c>
      <c r="T79" s="203">
        <v>0</v>
      </c>
      <c r="U79" s="203">
        <v>50.08</v>
      </c>
      <c r="V79" s="203">
        <v>8.81</v>
      </c>
      <c r="W79" s="203">
        <v>14.78</v>
      </c>
      <c r="X79" s="203">
        <v>62.68</v>
      </c>
      <c r="Y79" s="203">
        <v>0</v>
      </c>
      <c r="Z79" s="203">
        <v>104.89</v>
      </c>
      <c r="AA79" s="203">
        <v>35.35</v>
      </c>
      <c r="AB79" s="203">
        <v>0</v>
      </c>
      <c r="AC79" s="203">
        <v>6.67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2.95</v>
      </c>
      <c r="AJ79" s="203">
        <v>0</v>
      </c>
      <c r="AK79" s="203">
        <v>94.54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155.57</v>
      </c>
      <c r="L80" s="203">
        <v>122.84</v>
      </c>
      <c r="M80" s="203">
        <v>30.86</v>
      </c>
      <c r="N80" s="203">
        <v>50.19</v>
      </c>
      <c r="O80" s="203">
        <v>70.91</v>
      </c>
      <c r="P80" s="203">
        <v>23.88</v>
      </c>
      <c r="Q80" s="203">
        <v>9.27</v>
      </c>
      <c r="R80" s="203">
        <v>18.05</v>
      </c>
      <c r="S80" s="203">
        <v>11.21</v>
      </c>
      <c r="T80" s="203">
        <v>0</v>
      </c>
      <c r="U80" s="203">
        <v>50.08</v>
      </c>
      <c r="V80" s="203">
        <v>8.81</v>
      </c>
      <c r="W80" s="203">
        <v>14.78</v>
      </c>
      <c r="X80" s="203">
        <v>62.68</v>
      </c>
      <c r="Y80" s="203">
        <v>0</v>
      </c>
      <c r="Z80" s="203">
        <v>104.89</v>
      </c>
      <c r="AA80" s="203">
        <v>35.35</v>
      </c>
      <c r="AB80" s="203">
        <v>0</v>
      </c>
      <c r="AC80" s="203">
        <v>6.67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3.39</v>
      </c>
      <c r="AJ80" s="203">
        <v>0</v>
      </c>
      <c r="AK80" s="203">
        <v>94.54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155.57</v>
      </c>
      <c r="L81" s="203">
        <v>122.84</v>
      </c>
      <c r="M81" s="203">
        <v>30.86</v>
      </c>
      <c r="N81" s="203">
        <v>50.19</v>
      </c>
      <c r="O81" s="203">
        <v>70.91</v>
      </c>
      <c r="P81" s="203">
        <v>23.88</v>
      </c>
      <c r="Q81" s="203">
        <v>9.27</v>
      </c>
      <c r="R81" s="203">
        <v>18.05</v>
      </c>
      <c r="S81" s="203">
        <v>11.21</v>
      </c>
      <c r="T81" s="203">
        <v>0</v>
      </c>
      <c r="U81" s="203">
        <v>50.08</v>
      </c>
      <c r="V81" s="203">
        <v>8.81</v>
      </c>
      <c r="W81" s="203">
        <v>14.78</v>
      </c>
      <c r="X81" s="203">
        <v>62.68</v>
      </c>
      <c r="Y81" s="203">
        <v>0</v>
      </c>
      <c r="Z81" s="203">
        <v>104.89</v>
      </c>
      <c r="AA81" s="203">
        <v>35.35</v>
      </c>
      <c r="AB81" s="203">
        <v>0</v>
      </c>
      <c r="AC81" s="203">
        <v>9.7100000000000009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4.67</v>
      </c>
      <c r="AJ81" s="203">
        <v>0</v>
      </c>
      <c r="AK81" s="203">
        <v>94.54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155.57</v>
      </c>
      <c r="L82" s="203">
        <v>122.84</v>
      </c>
      <c r="M82" s="203">
        <v>30.86</v>
      </c>
      <c r="N82" s="203">
        <v>50.19</v>
      </c>
      <c r="O82" s="203">
        <v>70.91</v>
      </c>
      <c r="P82" s="203">
        <v>23.88</v>
      </c>
      <c r="Q82" s="203">
        <v>9.27</v>
      </c>
      <c r="R82" s="203">
        <v>18.05</v>
      </c>
      <c r="S82" s="203">
        <v>11.21</v>
      </c>
      <c r="T82" s="203">
        <v>0</v>
      </c>
      <c r="U82" s="203">
        <v>50.08</v>
      </c>
      <c r="V82" s="203">
        <v>8.81</v>
      </c>
      <c r="W82" s="203">
        <v>14.78</v>
      </c>
      <c r="X82" s="203">
        <v>62.68</v>
      </c>
      <c r="Y82" s="203">
        <v>0</v>
      </c>
      <c r="Z82" s="203">
        <v>104.89</v>
      </c>
      <c r="AA82" s="203">
        <v>35.35</v>
      </c>
      <c r="AB82" s="203">
        <v>0</v>
      </c>
      <c r="AC82" s="203">
        <v>9.7100000000000009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4.67</v>
      </c>
      <c r="AJ82" s="203">
        <v>0</v>
      </c>
      <c r="AK82" s="203">
        <v>94.54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155.57</v>
      </c>
      <c r="L83" s="203">
        <v>122.84</v>
      </c>
      <c r="M83" s="203">
        <v>30.86</v>
      </c>
      <c r="N83" s="203">
        <v>50.19</v>
      </c>
      <c r="O83" s="203">
        <v>70.91</v>
      </c>
      <c r="P83" s="203">
        <v>23.88</v>
      </c>
      <c r="Q83" s="203">
        <v>9.27</v>
      </c>
      <c r="R83" s="203">
        <v>18.05</v>
      </c>
      <c r="S83" s="203">
        <v>11.21</v>
      </c>
      <c r="T83" s="203">
        <v>0</v>
      </c>
      <c r="U83" s="203">
        <v>50.08</v>
      </c>
      <c r="V83" s="203">
        <v>8.81</v>
      </c>
      <c r="W83" s="203">
        <v>14.78</v>
      </c>
      <c r="X83" s="203">
        <v>62.68</v>
      </c>
      <c r="Y83" s="203">
        <v>0</v>
      </c>
      <c r="Z83" s="203">
        <v>104.89</v>
      </c>
      <c r="AA83" s="203">
        <v>35.35</v>
      </c>
      <c r="AB83" s="203">
        <v>0</v>
      </c>
      <c r="AC83" s="203">
        <v>9.7100000000000009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4.67</v>
      </c>
      <c r="AJ83" s="203">
        <v>0</v>
      </c>
      <c r="AK83" s="203">
        <v>94.54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155.57</v>
      </c>
      <c r="L84" s="203">
        <v>122.84</v>
      </c>
      <c r="M84" s="203">
        <v>30.86</v>
      </c>
      <c r="N84" s="203">
        <v>50.19</v>
      </c>
      <c r="O84" s="203">
        <v>70.91</v>
      </c>
      <c r="P84" s="203">
        <v>23.88</v>
      </c>
      <c r="Q84" s="203">
        <v>9.27</v>
      </c>
      <c r="R84" s="203">
        <v>18.05</v>
      </c>
      <c r="S84" s="203">
        <v>11.21</v>
      </c>
      <c r="T84" s="203">
        <v>0</v>
      </c>
      <c r="U84" s="203">
        <v>50.08</v>
      </c>
      <c r="V84" s="203">
        <v>8.81</v>
      </c>
      <c r="W84" s="203">
        <v>14.78</v>
      </c>
      <c r="X84" s="203">
        <v>62.68</v>
      </c>
      <c r="Y84" s="203">
        <v>0</v>
      </c>
      <c r="Z84" s="203">
        <v>104.89</v>
      </c>
      <c r="AA84" s="203">
        <v>35.35</v>
      </c>
      <c r="AB84" s="203">
        <v>0</v>
      </c>
      <c r="AC84" s="203">
        <v>9.7100000000000009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4.67</v>
      </c>
      <c r="AJ84" s="203">
        <v>0</v>
      </c>
      <c r="AK84" s="203">
        <v>94.54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155.57</v>
      </c>
      <c r="L85" s="203">
        <v>122.84</v>
      </c>
      <c r="M85" s="203">
        <v>30.86</v>
      </c>
      <c r="N85" s="203">
        <v>50.19</v>
      </c>
      <c r="O85" s="203">
        <v>70.91</v>
      </c>
      <c r="P85" s="203">
        <v>23.88</v>
      </c>
      <c r="Q85" s="203">
        <v>9.27</v>
      </c>
      <c r="R85" s="203">
        <v>18.05</v>
      </c>
      <c r="S85" s="203">
        <v>11.21</v>
      </c>
      <c r="T85" s="203">
        <v>0</v>
      </c>
      <c r="U85" s="203">
        <v>50.08</v>
      </c>
      <c r="V85" s="203">
        <v>8.81</v>
      </c>
      <c r="W85" s="203">
        <v>14.78</v>
      </c>
      <c r="X85" s="203">
        <v>62.68</v>
      </c>
      <c r="Y85" s="203">
        <v>0</v>
      </c>
      <c r="Z85" s="203">
        <v>104.89</v>
      </c>
      <c r="AA85" s="203">
        <v>35.35</v>
      </c>
      <c r="AB85" s="203">
        <v>0</v>
      </c>
      <c r="AC85" s="203">
        <v>9.7100000000000009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3.86</v>
      </c>
      <c r="AJ85" s="203">
        <v>0</v>
      </c>
      <c r="AK85" s="203">
        <v>94.32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155.57</v>
      </c>
      <c r="L86" s="203">
        <v>122.84</v>
      </c>
      <c r="M86" s="203">
        <v>30.86</v>
      </c>
      <c r="N86" s="203">
        <v>50.19</v>
      </c>
      <c r="O86" s="203">
        <v>70.91</v>
      </c>
      <c r="P86" s="203">
        <v>23.88</v>
      </c>
      <c r="Q86" s="203">
        <v>9.27</v>
      </c>
      <c r="R86" s="203">
        <v>18.05</v>
      </c>
      <c r="S86" s="203">
        <v>11.21</v>
      </c>
      <c r="T86" s="203">
        <v>0</v>
      </c>
      <c r="U86" s="203">
        <v>50.08</v>
      </c>
      <c r="V86" s="203">
        <v>8.81</v>
      </c>
      <c r="W86" s="203">
        <v>14.78</v>
      </c>
      <c r="X86" s="203">
        <v>62.68</v>
      </c>
      <c r="Y86" s="203">
        <v>0</v>
      </c>
      <c r="Z86" s="203">
        <v>104.89</v>
      </c>
      <c r="AA86" s="203">
        <v>35.35</v>
      </c>
      <c r="AB86" s="203">
        <v>0</v>
      </c>
      <c r="AC86" s="203">
        <v>9.7100000000000009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4.67</v>
      </c>
      <c r="AJ86" s="203">
        <v>0</v>
      </c>
      <c r="AK86" s="203">
        <v>94.55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155.57</v>
      </c>
      <c r="L87" s="203">
        <v>122.84</v>
      </c>
      <c r="M87" s="203">
        <v>30.86</v>
      </c>
      <c r="N87" s="203">
        <v>50.19</v>
      </c>
      <c r="O87" s="203">
        <v>70.91</v>
      </c>
      <c r="P87" s="203">
        <v>23.88</v>
      </c>
      <c r="Q87" s="203">
        <v>9.27</v>
      </c>
      <c r="R87" s="203">
        <v>18.05</v>
      </c>
      <c r="S87" s="203">
        <v>11.21</v>
      </c>
      <c r="T87" s="203">
        <v>0</v>
      </c>
      <c r="U87" s="203">
        <v>50.08</v>
      </c>
      <c r="V87" s="203">
        <v>8.81</v>
      </c>
      <c r="W87" s="203">
        <v>14.78</v>
      </c>
      <c r="X87" s="203">
        <v>62.68</v>
      </c>
      <c r="Y87" s="203">
        <v>0</v>
      </c>
      <c r="Z87" s="203">
        <v>104.89</v>
      </c>
      <c r="AA87" s="203">
        <v>35.35</v>
      </c>
      <c r="AB87" s="203">
        <v>0</v>
      </c>
      <c r="AC87" s="203">
        <v>6.67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3.64</v>
      </c>
      <c r="AJ87" s="203">
        <v>0</v>
      </c>
      <c r="AK87" s="203">
        <v>96.13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155.57</v>
      </c>
      <c r="L88" s="203">
        <v>122.84</v>
      </c>
      <c r="M88" s="203">
        <v>30.86</v>
      </c>
      <c r="N88" s="203">
        <v>50.19</v>
      </c>
      <c r="O88" s="203">
        <v>70.91</v>
      </c>
      <c r="P88" s="203">
        <v>23.88</v>
      </c>
      <c r="Q88" s="203">
        <v>9.27</v>
      </c>
      <c r="R88" s="203">
        <v>18.13</v>
      </c>
      <c r="S88" s="203">
        <v>11.21</v>
      </c>
      <c r="T88" s="203">
        <v>0</v>
      </c>
      <c r="U88" s="203">
        <v>50.08</v>
      </c>
      <c r="V88" s="203">
        <v>8.81</v>
      </c>
      <c r="W88" s="203">
        <v>14.78</v>
      </c>
      <c r="X88" s="203">
        <v>62.68</v>
      </c>
      <c r="Y88" s="203">
        <v>0</v>
      </c>
      <c r="Z88" s="203">
        <v>104.89</v>
      </c>
      <c r="AA88" s="203">
        <v>35.35</v>
      </c>
      <c r="AB88" s="203">
        <v>0</v>
      </c>
      <c r="AC88" s="203">
        <v>6.67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3.64</v>
      </c>
      <c r="AJ88" s="203">
        <v>0</v>
      </c>
      <c r="AK88" s="203">
        <v>96.13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155.57</v>
      </c>
      <c r="L89" s="203">
        <v>122.84</v>
      </c>
      <c r="M89" s="203">
        <v>30.86</v>
      </c>
      <c r="N89" s="203">
        <v>50.19</v>
      </c>
      <c r="O89" s="203">
        <v>70.91</v>
      </c>
      <c r="P89" s="203">
        <v>23.88</v>
      </c>
      <c r="Q89" s="203">
        <v>9.27</v>
      </c>
      <c r="R89" s="203">
        <v>18.13</v>
      </c>
      <c r="S89" s="203">
        <v>11.21</v>
      </c>
      <c r="T89" s="203">
        <v>0</v>
      </c>
      <c r="U89" s="203">
        <v>50.08</v>
      </c>
      <c r="V89" s="203">
        <v>8.81</v>
      </c>
      <c r="W89" s="203">
        <v>14.78</v>
      </c>
      <c r="X89" s="203">
        <v>62.68</v>
      </c>
      <c r="Y89" s="203">
        <v>0</v>
      </c>
      <c r="Z89" s="203">
        <v>104.89</v>
      </c>
      <c r="AA89" s="203">
        <v>35.35</v>
      </c>
      <c r="AB89" s="203">
        <v>0</v>
      </c>
      <c r="AC89" s="203">
        <v>9.7100000000000009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5</v>
      </c>
      <c r="AJ89" s="203">
        <v>0</v>
      </c>
      <c r="AK89" s="203">
        <v>96.13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155.57</v>
      </c>
      <c r="L90" s="203">
        <v>122.84</v>
      </c>
      <c r="M90" s="203">
        <v>30.86</v>
      </c>
      <c r="N90" s="203">
        <v>50.19</v>
      </c>
      <c r="O90" s="203">
        <v>70.91</v>
      </c>
      <c r="P90" s="203">
        <v>23.88</v>
      </c>
      <c r="Q90" s="203">
        <v>9.27</v>
      </c>
      <c r="R90" s="203">
        <v>18.13</v>
      </c>
      <c r="S90" s="203">
        <v>11.21</v>
      </c>
      <c r="T90" s="203">
        <v>0</v>
      </c>
      <c r="U90" s="203">
        <v>50.08</v>
      </c>
      <c r="V90" s="203">
        <v>8.81</v>
      </c>
      <c r="W90" s="203">
        <v>14.78</v>
      </c>
      <c r="X90" s="203">
        <v>62.68</v>
      </c>
      <c r="Y90" s="203">
        <v>0</v>
      </c>
      <c r="Z90" s="203">
        <v>104.89</v>
      </c>
      <c r="AA90" s="203">
        <v>35.35</v>
      </c>
      <c r="AB90" s="203">
        <v>0</v>
      </c>
      <c r="AC90" s="203">
        <v>6.67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3.58</v>
      </c>
      <c r="AJ90" s="203">
        <v>0</v>
      </c>
      <c r="AK90" s="203">
        <v>96.13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155.57</v>
      </c>
      <c r="L91" s="203">
        <v>122.84</v>
      </c>
      <c r="M91" s="203">
        <v>30.86</v>
      </c>
      <c r="N91" s="203">
        <v>50.19</v>
      </c>
      <c r="O91" s="203">
        <v>70.91</v>
      </c>
      <c r="P91" s="203">
        <v>23.88</v>
      </c>
      <c r="Q91" s="203">
        <v>9.27</v>
      </c>
      <c r="R91" s="203">
        <v>18.13</v>
      </c>
      <c r="S91" s="203">
        <v>11.21</v>
      </c>
      <c r="T91" s="203">
        <v>0</v>
      </c>
      <c r="U91" s="203">
        <v>50.08</v>
      </c>
      <c r="V91" s="203">
        <v>8.81</v>
      </c>
      <c r="W91" s="203">
        <v>14.78</v>
      </c>
      <c r="X91" s="203">
        <v>62.68</v>
      </c>
      <c r="Y91" s="203">
        <v>0</v>
      </c>
      <c r="Z91" s="203">
        <v>104.89</v>
      </c>
      <c r="AA91" s="203">
        <v>35.35</v>
      </c>
      <c r="AB91" s="203">
        <v>0</v>
      </c>
      <c r="AC91" s="203">
        <v>6.67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3.32</v>
      </c>
      <c r="AJ91" s="203">
        <v>0</v>
      </c>
      <c r="AK91" s="203">
        <v>95.89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155.57</v>
      </c>
      <c r="L92" s="203">
        <v>122.84</v>
      </c>
      <c r="M92" s="203">
        <v>30.86</v>
      </c>
      <c r="N92" s="203">
        <v>50.19</v>
      </c>
      <c r="O92" s="203">
        <v>70.91</v>
      </c>
      <c r="P92" s="203">
        <v>23.88</v>
      </c>
      <c r="Q92" s="203">
        <v>9.27</v>
      </c>
      <c r="R92" s="203">
        <v>18.13</v>
      </c>
      <c r="S92" s="203">
        <v>11.21</v>
      </c>
      <c r="T92" s="203">
        <v>0</v>
      </c>
      <c r="U92" s="203">
        <v>50.08</v>
      </c>
      <c r="V92" s="203">
        <v>8.81</v>
      </c>
      <c r="W92" s="203">
        <v>14.78</v>
      </c>
      <c r="X92" s="203">
        <v>62.68</v>
      </c>
      <c r="Y92" s="203">
        <v>0</v>
      </c>
      <c r="Z92" s="203">
        <v>104.89</v>
      </c>
      <c r="AA92" s="203">
        <v>35.35</v>
      </c>
      <c r="AB92" s="203">
        <v>0</v>
      </c>
      <c r="AC92" s="203">
        <v>6.67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3.82</v>
      </c>
      <c r="AJ92" s="203">
        <v>0</v>
      </c>
      <c r="AK92" s="203">
        <v>96.13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155.57</v>
      </c>
      <c r="L93" s="203">
        <v>122.84</v>
      </c>
      <c r="M93" s="203">
        <v>30.86</v>
      </c>
      <c r="N93" s="203">
        <v>50.19</v>
      </c>
      <c r="O93" s="203">
        <v>70.91</v>
      </c>
      <c r="P93" s="203">
        <v>23.88</v>
      </c>
      <c r="Q93" s="203">
        <v>9.27</v>
      </c>
      <c r="R93" s="203">
        <v>18.13</v>
      </c>
      <c r="S93" s="203">
        <v>11.21</v>
      </c>
      <c r="T93" s="203">
        <v>0</v>
      </c>
      <c r="U93" s="203">
        <v>50.08</v>
      </c>
      <c r="V93" s="203">
        <v>8.81</v>
      </c>
      <c r="W93" s="203">
        <v>14.78</v>
      </c>
      <c r="X93" s="203">
        <v>62.68</v>
      </c>
      <c r="Y93" s="203">
        <v>0</v>
      </c>
      <c r="Z93" s="203">
        <v>104.89</v>
      </c>
      <c r="AA93" s="203">
        <v>35.35</v>
      </c>
      <c r="AB93" s="203">
        <v>0</v>
      </c>
      <c r="AC93" s="203">
        <v>6.67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3.82</v>
      </c>
      <c r="AJ93" s="203">
        <v>0</v>
      </c>
      <c r="AK93" s="203">
        <v>96.13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155.57</v>
      </c>
      <c r="L94" s="203">
        <v>122.84</v>
      </c>
      <c r="M94" s="203">
        <v>30.86</v>
      </c>
      <c r="N94" s="203">
        <v>50.19</v>
      </c>
      <c r="O94" s="203">
        <v>70.91</v>
      </c>
      <c r="P94" s="203">
        <v>23.88</v>
      </c>
      <c r="Q94" s="203">
        <v>9.27</v>
      </c>
      <c r="R94" s="203">
        <v>18.13</v>
      </c>
      <c r="S94" s="203">
        <v>11.21</v>
      </c>
      <c r="T94" s="203">
        <v>0</v>
      </c>
      <c r="U94" s="203">
        <v>50.08</v>
      </c>
      <c r="V94" s="203">
        <v>8.81</v>
      </c>
      <c r="W94" s="203">
        <v>14.78</v>
      </c>
      <c r="X94" s="203">
        <v>62.68</v>
      </c>
      <c r="Y94" s="203">
        <v>0</v>
      </c>
      <c r="Z94" s="203">
        <v>104.89</v>
      </c>
      <c r="AA94" s="203">
        <v>35.35</v>
      </c>
      <c r="AB94" s="203">
        <v>0</v>
      </c>
      <c r="AC94" s="203">
        <v>6.67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3.82</v>
      </c>
      <c r="AJ94" s="203">
        <v>0</v>
      </c>
      <c r="AK94" s="203">
        <v>96.13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155.57</v>
      </c>
      <c r="L95" s="203">
        <v>122.84</v>
      </c>
      <c r="M95" s="203">
        <v>30.86</v>
      </c>
      <c r="N95" s="203">
        <v>50.19</v>
      </c>
      <c r="O95" s="203">
        <v>70.91</v>
      </c>
      <c r="P95" s="203">
        <v>23.88</v>
      </c>
      <c r="Q95" s="203">
        <v>9.27</v>
      </c>
      <c r="R95" s="203">
        <v>18.13</v>
      </c>
      <c r="S95" s="203">
        <v>11.21</v>
      </c>
      <c r="T95" s="203">
        <v>0</v>
      </c>
      <c r="U95" s="203">
        <v>50.08</v>
      </c>
      <c r="V95" s="203">
        <v>8.81</v>
      </c>
      <c r="W95" s="203">
        <v>14.78</v>
      </c>
      <c r="X95" s="203">
        <v>62.68</v>
      </c>
      <c r="Y95" s="203">
        <v>0</v>
      </c>
      <c r="Z95" s="203">
        <v>104.89</v>
      </c>
      <c r="AA95" s="203">
        <v>35.35</v>
      </c>
      <c r="AB95" s="203">
        <v>0</v>
      </c>
      <c r="AC95" s="203">
        <v>9.7100000000000009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5.22</v>
      </c>
      <c r="AJ95" s="203">
        <v>0</v>
      </c>
      <c r="AK95" s="203">
        <v>96.13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155.57</v>
      </c>
      <c r="L96" s="203">
        <v>122.84</v>
      </c>
      <c r="M96" s="203">
        <v>30.86</v>
      </c>
      <c r="N96" s="203">
        <v>50.19</v>
      </c>
      <c r="O96" s="203">
        <v>70.91</v>
      </c>
      <c r="P96" s="203">
        <v>23.88</v>
      </c>
      <c r="Q96" s="203">
        <v>9.27</v>
      </c>
      <c r="R96" s="203">
        <v>18.13</v>
      </c>
      <c r="S96" s="203">
        <v>11.21</v>
      </c>
      <c r="T96" s="203">
        <v>0</v>
      </c>
      <c r="U96" s="203">
        <v>50.08</v>
      </c>
      <c r="V96" s="203">
        <v>8.81</v>
      </c>
      <c r="W96" s="203">
        <v>14.78</v>
      </c>
      <c r="X96" s="203">
        <v>62.68</v>
      </c>
      <c r="Y96" s="203">
        <v>0</v>
      </c>
      <c r="Z96" s="203">
        <v>104.89</v>
      </c>
      <c r="AA96" s="203">
        <v>35.35</v>
      </c>
      <c r="AB96" s="203">
        <v>0</v>
      </c>
      <c r="AC96" s="203">
        <v>9.7100000000000009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5.22</v>
      </c>
      <c r="AJ96" s="203">
        <v>0</v>
      </c>
      <c r="AK96" s="203">
        <v>96.13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155.57</v>
      </c>
      <c r="L97" s="203">
        <v>122.84</v>
      </c>
      <c r="M97" s="203">
        <v>30.86</v>
      </c>
      <c r="N97" s="203">
        <v>50.19</v>
      </c>
      <c r="O97" s="203">
        <v>70.91</v>
      </c>
      <c r="P97" s="203">
        <v>23.88</v>
      </c>
      <c r="Q97" s="203">
        <v>9.27</v>
      </c>
      <c r="R97" s="203">
        <v>18.13</v>
      </c>
      <c r="S97" s="203">
        <v>11.21</v>
      </c>
      <c r="T97" s="203">
        <v>0</v>
      </c>
      <c r="U97" s="203">
        <v>50.08</v>
      </c>
      <c r="V97" s="203">
        <v>8.81</v>
      </c>
      <c r="W97" s="203">
        <v>14.78</v>
      </c>
      <c r="X97" s="203">
        <v>62.68</v>
      </c>
      <c r="Y97" s="203">
        <v>0</v>
      </c>
      <c r="Z97" s="203">
        <v>104.89</v>
      </c>
      <c r="AA97" s="203">
        <v>35.35</v>
      </c>
      <c r="AB97" s="203">
        <v>0</v>
      </c>
      <c r="AC97" s="203">
        <v>6.67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3.32</v>
      </c>
      <c r="AJ97" s="203">
        <v>0</v>
      </c>
      <c r="AK97" s="203">
        <v>95.91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155.57</v>
      </c>
      <c r="L98" s="203">
        <v>122.84</v>
      </c>
      <c r="M98" s="203">
        <v>30.86</v>
      </c>
      <c r="N98" s="203">
        <v>50.19</v>
      </c>
      <c r="O98" s="203">
        <v>70.91</v>
      </c>
      <c r="P98" s="203">
        <v>23.88</v>
      </c>
      <c r="Q98" s="203">
        <v>9.27</v>
      </c>
      <c r="R98" s="203">
        <v>18.13</v>
      </c>
      <c r="S98" s="203">
        <v>11.21</v>
      </c>
      <c r="T98" s="203">
        <v>0</v>
      </c>
      <c r="U98" s="203">
        <v>50.08</v>
      </c>
      <c r="V98" s="203">
        <v>8.81</v>
      </c>
      <c r="W98" s="203">
        <v>14.78</v>
      </c>
      <c r="X98" s="203">
        <v>62.68</v>
      </c>
      <c r="Y98" s="203">
        <v>0</v>
      </c>
      <c r="Z98" s="203">
        <v>104.89</v>
      </c>
      <c r="AA98" s="203">
        <v>35.35</v>
      </c>
      <c r="AB98" s="203">
        <v>0</v>
      </c>
      <c r="AC98" s="203">
        <v>9.7100000000000009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5.22</v>
      </c>
      <c r="AJ98" s="203">
        <v>0</v>
      </c>
      <c r="AK98" s="203">
        <v>96.13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3.9609999999999979E-2</v>
      </c>
      <c r="K99">
        <f t="shared" si="0"/>
        <v>3.7336799999999952</v>
      </c>
      <c r="L99">
        <f t="shared" si="0"/>
        <v>2.9481650000000026</v>
      </c>
      <c r="M99">
        <f t="shared" si="0"/>
        <v>0.74064000000000019</v>
      </c>
      <c r="N99">
        <f t="shared" si="0"/>
        <v>1.2045599999999994</v>
      </c>
      <c r="O99">
        <f t="shared" si="0"/>
        <v>1.7018399999999978</v>
      </c>
      <c r="P99">
        <f t="shared" si="0"/>
        <v>0.57231000000000132</v>
      </c>
      <c r="Q99">
        <f t="shared" si="0"/>
        <v>0.22247999999999973</v>
      </c>
      <c r="R99">
        <f t="shared" si="0"/>
        <v>0.43305250000000006</v>
      </c>
      <c r="S99">
        <f t="shared" si="0"/>
        <v>0.26904000000000033</v>
      </c>
      <c r="T99">
        <f t="shared" si="0"/>
        <v>0</v>
      </c>
      <c r="U99">
        <f t="shared" si="0"/>
        <v>1.2019199999999988</v>
      </c>
      <c r="V99">
        <f t="shared" si="0"/>
        <v>0.21143999999999952</v>
      </c>
      <c r="W99">
        <f t="shared" si="0"/>
        <v>0.35471999999999948</v>
      </c>
      <c r="X99">
        <f t="shared" si="0"/>
        <v>1.504320000000001</v>
      </c>
      <c r="Y99">
        <f t="shared" si="0"/>
        <v>0</v>
      </c>
      <c r="Z99">
        <f t="shared" si="0"/>
        <v>2.51736</v>
      </c>
      <c r="AA99">
        <f t="shared" si="0"/>
        <v>0.8483999999999986</v>
      </c>
      <c r="AB99">
        <f t="shared" si="0"/>
        <v>0</v>
      </c>
      <c r="AC99">
        <f t="shared" si="0"/>
        <v>0.21829499999999999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0.14844250000000014</v>
      </c>
      <c r="AJ99">
        <f t="shared" si="0"/>
        <v>0</v>
      </c>
      <c r="AK99">
        <f t="shared" si="0"/>
        <v>2.2844949999999966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0.47450249999999994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2.69</v>
      </c>
      <c r="K3" s="203">
        <v>50.11</v>
      </c>
      <c r="L3" s="203">
        <v>63.13</v>
      </c>
      <c r="M3" s="203">
        <v>0</v>
      </c>
      <c r="N3" s="203">
        <v>29.02</v>
      </c>
      <c r="O3" s="203">
        <v>48.74</v>
      </c>
      <c r="P3" s="203">
        <v>59.34</v>
      </c>
      <c r="Q3" s="203">
        <v>5.36</v>
      </c>
      <c r="R3" s="203">
        <v>10.42</v>
      </c>
      <c r="S3" s="203">
        <v>6.48</v>
      </c>
      <c r="T3" s="203">
        <v>0</v>
      </c>
      <c r="U3" s="203">
        <v>235.76</v>
      </c>
      <c r="V3" s="203">
        <v>5.0999999999999996</v>
      </c>
      <c r="W3" s="203">
        <v>8.5500000000000007</v>
      </c>
      <c r="X3" s="203">
        <v>36.25</v>
      </c>
      <c r="Y3" s="203">
        <v>0</v>
      </c>
      <c r="Z3" s="203">
        <v>60.65</v>
      </c>
      <c r="AA3" s="203">
        <v>20.440000000000001</v>
      </c>
      <c r="AB3" s="203">
        <v>0</v>
      </c>
      <c r="AC3" s="203">
        <v>18.690000000000001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17.86</v>
      </c>
      <c r="AJ3" s="203">
        <v>0</v>
      </c>
      <c r="AK3" s="203">
        <v>47.88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2.69</v>
      </c>
      <c r="K4" s="203">
        <v>50.11</v>
      </c>
      <c r="L4" s="203">
        <v>63.13</v>
      </c>
      <c r="M4" s="203">
        <v>0</v>
      </c>
      <c r="N4" s="203">
        <v>29.02</v>
      </c>
      <c r="O4" s="203">
        <v>48.74</v>
      </c>
      <c r="P4" s="203">
        <v>59.34</v>
      </c>
      <c r="Q4" s="203">
        <v>5.36</v>
      </c>
      <c r="R4" s="203">
        <v>10.42</v>
      </c>
      <c r="S4" s="203">
        <v>6.48</v>
      </c>
      <c r="T4" s="203">
        <v>0</v>
      </c>
      <c r="U4" s="203">
        <v>235.76</v>
      </c>
      <c r="V4" s="203">
        <v>5.0999999999999996</v>
      </c>
      <c r="W4" s="203">
        <v>8.5500000000000007</v>
      </c>
      <c r="X4" s="203">
        <v>36.25</v>
      </c>
      <c r="Y4" s="203">
        <v>0</v>
      </c>
      <c r="Z4" s="203">
        <v>60.65</v>
      </c>
      <c r="AA4" s="203">
        <v>20.440000000000001</v>
      </c>
      <c r="AB4" s="203">
        <v>0</v>
      </c>
      <c r="AC4" s="203">
        <v>18.690000000000001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17.86</v>
      </c>
      <c r="AJ4" s="203">
        <v>0</v>
      </c>
      <c r="AK4" s="203">
        <v>47.88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2.69</v>
      </c>
      <c r="K5" s="203">
        <v>50.11</v>
      </c>
      <c r="L5" s="203">
        <v>63.13</v>
      </c>
      <c r="M5" s="203">
        <v>0</v>
      </c>
      <c r="N5" s="203">
        <v>29.02</v>
      </c>
      <c r="O5" s="203">
        <v>48.74</v>
      </c>
      <c r="P5" s="203">
        <v>59.69</v>
      </c>
      <c r="Q5" s="203">
        <v>5.36</v>
      </c>
      <c r="R5" s="203">
        <v>10.42</v>
      </c>
      <c r="S5" s="203">
        <v>6.48</v>
      </c>
      <c r="T5" s="203">
        <v>0</v>
      </c>
      <c r="U5" s="203">
        <v>235.76</v>
      </c>
      <c r="V5" s="203">
        <v>5.0999999999999996</v>
      </c>
      <c r="W5" s="203">
        <v>8.5500000000000007</v>
      </c>
      <c r="X5" s="203">
        <v>36.25</v>
      </c>
      <c r="Y5" s="203">
        <v>0</v>
      </c>
      <c r="Z5" s="203">
        <v>60.65</v>
      </c>
      <c r="AA5" s="203">
        <v>20.440000000000001</v>
      </c>
      <c r="AB5" s="203">
        <v>0</v>
      </c>
      <c r="AC5" s="203">
        <v>18.690000000000001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17.86</v>
      </c>
      <c r="AJ5" s="203">
        <v>0</v>
      </c>
      <c r="AK5" s="203">
        <v>47.88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2.69</v>
      </c>
      <c r="K6" s="203">
        <v>50.11</v>
      </c>
      <c r="L6" s="203">
        <v>63.13</v>
      </c>
      <c r="M6" s="203">
        <v>0</v>
      </c>
      <c r="N6" s="203">
        <v>29.02</v>
      </c>
      <c r="O6" s="203">
        <v>48.74</v>
      </c>
      <c r="P6" s="203">
        <v>59.69</v>
      </c>
      <c r="Q6" s="203">
        <v>5.36</v>
      </c>
      <c r="R6" s="203">
        <v>10.42</v>
      </c>
      <c r="S6" s="203">
        <v>6.48</v>
      </c>
      <c r="T6" s="203">
        <v>0</v>
      </c>
      <c r="U6" s="203">
        <v>235.76</v>
      </c>
      <c r="V6" s="203">
        <v>5.0999999999999996</v>
      </c>
      <c r="W6" s="203">
        <v>8.5500000000000007</v>
      </c>
      <c r="X6" s="203">
        <v>36.25</v>
      </c>
      <c r="Y6" s="203">
        <v>0</v>
      </c>
      <c r="Z6" s="203">
        <v>60.65</v>
      </c>
      <c r="AA6" s="203">
        <v>20.440000000000001</v>
      </c>
      <c r="AB6" s="203">
        <v>0</v>
      </c>
      <c r="AC6" s="203">
        <v>18.690000000000001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17.86</v>
      </c>
      <c r="AJ6" s="203">
        <v>0</v>
      </c>
      <c r="AK6" s="203">
        <v>47.88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2.69</v>
      </c>
      <c r="K7" s="203">
        <v>50.11</v>
      </c>
      <c r="L7" s="203">
        <v>63.13</v>
      </c>
      <c r="M7" s="203">
        <v>0</v>
      </c>
      <c r="N7" s="203">
        <v>29.02</v>
      </c>
      <c r="O7" s="203">
        <v>48.74</v>
      </c>
      <c r="P7" s="203">
        <v>59.88</v>
      </c>
      <c r="Q7" s="203">
        <v>5.36</v>
      </c>
      <c r="R7" s="203">
        <v>10.42</v>
      </c>
      <c r="S7" s="203">
        <v>6.48</v>
      </c>
      <c r="T7" s="203">
        <v>0</v>
      </c>
      <c r="U7" s="203">
        <v>235.76</v>
      </c>
      <c r="V7" s="203">
        <v>5.0999999999999996</v>
      </c>
      <c r="W7" s="203">
        <v>8.5500000000000007</v>
      </c>
      <c r="X7" s="203">
        <v>36.25</v>
      </c>
      <c r="Y7" s="203">
        <v>0</v>
      </c>
      <c r="Z7" s="203">
        <v>60.65</v>
      </c>
      <c r="AA7" s="203">
        <v>20.440000000000001</v>
      </c>
      <c r="AB7" s="203">
        <v>0</v>
      </c>
      <c r="AC7" s="203">
        <v>18.690000000000001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17.16</v>
      </c>
      <c r="AJ7" s="203">
        <v>0</v>
      </c>
      <c r="AK7" s="203">
        <v>47.88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2.69</v>
      </c>
      <c r="K8" s="203">
        <v>50.11</v>
      </c>
      <c r="L8" s="203">
        <v>63.13</v>
      </c>
      <c r="M8" s="203">
        <v>0</v>
      </c>
      <c r="N8" s="203">
        <v>29.02</v>
      </c>
      <c r="O8" s="203">
        <v>48.74</v>
      </c>
      <c r="P8" s="203">
        <v>59.88</v>
      </c>
      <c r="Q8" s="203">
        <v>5.36</v>
      </c>
      <c r="R8" s="203">
        <v>10.42</v>
      </c>
      <c r="S8" s="203">
        <v>6.48</v>
      </c>
      <c r="T8" s="203">
        <v>0</v>
      </c>
      <c r="U8" s="203">
        <v>235.76</v>
      </c>
      <c r="V8" s="203">
        <v>5.0999999999999996</v>
      </c>
      <c r="W8" s="203">
        <v>8.5500000000000007</v>
      </c>
      <c r="X8" s="203">
        <v>36.25</v>
      </c>
      <c r="Y8" s="203">
        <v>0</v>
      </c>
      <c r="Z8" s="203">
        <v>60.65</v>
      </c>
      <c r="AA8" s="203">
        <v>20.440000000000001</v>
      </c>
      <c r="AB8" s="203">
        <v>0</v>
      </c>
      <c r="AC8" s="203">
        <v>18.690000000000001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17.86</v>
      </c>
      <c r="AJ8" s="203">
        <v>0</v>
      </c>
      <c r="AK8" s="203">
        <v>47.88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2.69</v>
      </c>
      <c r="K9" s="203">
        <v>50.11</v>
      </c>
      <c r="L9" s="203">
        <v>63.13</v>
      </c>
      <c r="M9" s="203">
        <v>0</v>
      </c>
      <c r="N9" s="203">
        <v>29.02</v>
      </c>
      <c r="O9" s="203">
        <v>48.74</v>
      </c>
      <c r="P9" s="203">
        <v>59.88</v>
      </c>
      <c r="Q9" s="203">
        <v>5.36</v>
      </c>
      <c r="R9" s="203">
        <v>10.42</v>
      </c>
      <c r="S9" s="203">
        <v>6.48</v>
      </c>
      <c r="T9" s="203">
        <v>0</v>
      </c>
      <c r="U9" s="203">
        <v>235.76</v>
      </c>
      <c r="V9" s="203">
        <v>5.0999999999999996</v>
      </c>
      <c r="W9" s="203">
        <v>8.5500000000000007</v>
      </c>
      <c r="X9" s="203">
        <v>36.25</v>
      </c>
      <c r="Y9" s="203">
        <v>0</v>
      </c>
      <c r="Z9" s="203">
        <v>60.65</v>
      </c>
      <c r="AA9" s="203">
        <v>20.440000000000001</v>
      </c>
      <c r="AB9" s="203">
        <v>0</v>
      </c>
      <c r="AC9" s="203">
        <v>18.690000000000001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17.86</v>
      </c>
      <c r="AJ9" s="203">
        <v>0</v>
      </c>
      <c r="AK9" s="203">
        <v>47.88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2.69</v>
      </c>
      <c r="K10" s="203">
        <v>50.11</v>
      </c>
      <c r="L10" s="203">
        <v>63.13</v>
      </c>
      <c r="M10" s="203">
        <v>0</v>
      </c>
      <c r="N10" s="203">
        <v>29.02</v>
      </c>
      <c r="O10" s="203">
        <v>48.74</v>
      </c>
      <c r="P10" s="203">
        <v>59.88</v>
      </c>
      <c r="Q10" s="203">
        <v>5.36</v>
      </c>
      <c r="R10" s="203">
        <v>10.42</v>
      </c>
      <c r="S10" s="203">
        <v>6.48</v>
      </c>
      <c r="T10" s="203">
        <v>0</v>
      </c>
      <c r="U10" s="203">
        <v>235.76</v>
      </c>
      <c r="V10" s="203">
        <v>5.0999999999999996</v>
      </c>
      <c r="W10" s="203">
        <v>8.5500000000000007</v>
      </c>
      <c r="X10" s="203">
        <v>36.25</v>
      </c>
      <c r="Y10" s="203">
        <v>0</v>
      </c>
      <c r="Z10" s="203">
        <v>60.65</v>
      </c>
      <c r="AA10" s="203">
        <v>20.440000000000001</v>
      </c>
      <c r="AB10" s="203">
        <v>0</v>
      </c>
      <c r="AC10" s="203">
        <v>18.690000000000001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17.86</v>
      </c>
      <c r="AJ10" s="203">
        <v>0</v>
      </c>
      <c r="AK10" s="203">
        <v>47.88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2.69</v>
      </c>
      <c r="K11" s="203">
        <v>50.11</v>
      </c>
      <c r="L11" s="203">
        <v>63.13</v>
      </c>
      <c r="M11" s="203">
        <v>0</v>
      </c>
      <c r="N11" s="203">
        <v>29.02</v>
      </c>
      <c r="O11" s="203">
        <v>48.74</v>
      </c>
      <c r="P11" s="203">
        <v>59.88</v>
      </c>
      <c r="Q11" s="203">
        <v>5.36</v>
      </c>
      <c r="R11" s="203">
        <v>10.42</v>
      </c>
      <c r="S11" s="203">
        <v>6.48</v>
      </c>
      <c r="T11" s="203">
        <v>0</v>
      </c>
      <c r="U11" s="203">
        <v>235.76</v>
      </c>
      <c r="V11" s="203">
        <v>5.0999999999999996</v>
      </c>
      <c r="W11" s="203">
        <v>8.5500000000000007</v>
      </c>
      <c r="X11" s="203">
        <v>36.25</v>
      </c>
      <c r="Y11" s="203">
        <v>0</v>
      </c>
      <c r="Z11" s="203">
        <v>60.65</v>
      </c>
      <c r="AA11" s="203">
        <v>20.440000000000001</v>
      </c>
      <c r="AB11" s="203">
        <v>0</v>
      </c>
      <c r="AC11" s="203">
        <v>18.690000000000001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17.86</v>
      </c>
      <c r="AJ11" s="203">
        <v>0</v>
      </c>
      <c r="AK11" s="203">
        <v>48.66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2.69</v>
      </c>
      <c r="K12" s="203">
        <v>50.11</v>
      </c>
      <c r="L12" s="203">
        <v>63.13</v>
      </c>
      <c r="M12" s="203">
        <v>0</v>
      </c>
      <c r="N12" s="203">
        <v>29.02</v>
      </c>
      <c r="O12" s="203">
        <v>48.74</v>
      </c>
      <c r="P12" s="203">
        <v>59.88</v>
      </c>
      <c r="Q12" s="203">
        <v>5.36</v>
      </c>
      <c r="R12" s="203">
        <v>10.42</v>
      </c>
      <c r="S12" s="203">
        <v>6.48</v>
      </c>
      <c r="T12" s="203">
        <v>0</v>
      </c>
      <c r="U12" s="203">
        <v>235.76</v>
      </c>
      <c r="V12" s="203">
        <v>5.0999999999999996</v>
      </c>
      <c r="W12" s="203">
        <v>8.5500000000000007</v>
      </c>
      <c r="X12" s="203">
        <v>36.25</v>
      </c>
      <c r="Y12" s="203">
        <v>0</v>
      </c>
      <c r="Z12" s="203">
        <v>60.65</v>
      </c>
      <c r="AA12" s="203">
        <v>20.440000000000001</v>
      </c>
      <c r="AB12" s="203">
        <v>0</v>
      </c>
      <c r="AC12" s="203">
        <v>18.170000000000002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16.84</v>
      </c>
      <c r="AJ12" s="203">
        <v>0</v>
      </c>
      <c r="AK12" s="203">
        <v>48.66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2.69</v>
      </c>
      <c r="K13" s="203">
        <v>50.11</v>
      </c>
      <c r="L13" s="203">
        <v>63.13</v>
      </c>
      <c r="M13" s="203">
        <v>0</v>
      </c>
      <c r="N13" s="203">
        <v>29.02</v>
      </c>
      <c r="O13" s="203">
        <v>48.74</v>
      </c>
      <c r="P13" s="203">
        <v>59.88</v>
      </c>
      <c r="Q13" s="203">
        <v>5.36</v>
      </c>
      <c r="R13" s="203">
        <v>10.42</v>
      </c>
      <c r="S13" s="203">
        <v>6.48</v>
      </c>
      <c r="T13" s="203">
        <v>0</v>
      </c>
      <c r="U13" s="203">
        <v>235.76</v>
      </c>
      <c r="V13" s="203">
        <v>5.0999999999999996</v>
      </c>
      <c r="W13" s="203">
        <v>8.5500000000000007</v>
      </c>
      <c r="X13" s="203">
        <v>36.25</v>
      </c>
      <c r="Y13" s="203">
        <v>0</v>
      </c>
      <c r="Z13" s="203">
        <v>60.65</v>
      </c>
      <c r="AA13" s="203">
        <v>20.440000000000001</v>
      </c>
      <c r="AB13" s="203">
        <v>0</v>
      </c>
      <c r="AC13" s="203">
        <v>18.170000000000002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16.18</v>
      </c>
      <c r="AJ13" s="203">
        <v>0</v>
      </c>
      <c r="AK13" s="203">
        <v>48.66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2.69</v>
      </c>
      <c r="K14" s="203">
        <v>50.11</v>
      </c>
      <c r="L14" s="203">
        <v>63.13</v>
      </c>
      <c r="M14" s="203">
        <v>0</v>
      </c>
      <c r="N14" s="203">
        <v>29.02</v>
      </c>
      <c r="O14" s="203">
        <v>48.74</v>
      </c>
      <c r="P14" s="203">
        <v>59.88</v>
      </c>
      <c r="Q14" s="203">
        <v>5.36</v>
      </c>
      <c r="R14" s="203">
        <v>10.42</v>
      </c>
      <c r="S14" s="203">
        <v>6.48</v>
      </c>
      <c r="T14" s="203">
        <v>0</v>
      </c>
      <c r="U14" s="203">
        <v>235.76</v>
      </c>
      <c r="V14" s="203">
        <v>5.0999999999999996</v>
      </c>
      <c r="W14" s="203">
        <v>8.5500000000000007</v>
      </c>
      <c r="X14" s="203">
        <v>36.25</v>
      </c>
      <c r="Y14" s="203">
        <v>0</v>
      </c>
      <c r="Z14" s="203">
        <v>60.65</v>
      </c>
      <c r="AA14" s="203">
        <v>20.440000000000001</v>
      </c>
      <c r="AB14" s="203">
        <v>0</v>
      </c>
      <c r="AC14" s="203">
        <v>18.170000000000002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16.84</v>
      </c>
      <c r="AJ14" s="203">
        <v>0</v>
      </c>
      <c r="AK14" s="203">
        <v>48.66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2.69</v>
      </c>
      <c r="K15" s="203">
        <v>50.11</v>
      </c>
      <c r="L15" s="203">
        <v>63.13</v>
      </c>
      <c r="M15" s="203">
        <v>0</v>
      </c>
      <c r="N15" s="203">
        <v>29.02</v>
      </c>
      <c r="O15" s="203">
        <v>48.74</v>
      </c>
      <c r="P15" s="203">
        <v>59.88</v>
      </c>
      <c r="Q15" s="203">
        <v>5.36</v>
      </c>
      <c r="R15" s="203">
        <v>10.42</v>
      </c>
      <c r="S15" s="203">
        <v>6.48</v>
      </c>
      <c r="T15" s="203">
        <v>0</v>
      </c>
      <c r="U15" s="203">
        <v>235.76</v>
      </c>
      <c r="V15" s="203">
        <v>5.0999999999999996</v>
      </c>
      <c r="W15" s="203">
        <v>8.5500000000000007</v>
      </c>
      <c r="X15" s="203">
        <v>36.25</v>
      </c>
      <c r="Y15" s="203">
        <v>0</v>
      </c>
      <c r="Z15" s="203">
        <v>60.65</v>
      </c>
      <c r="AA15" s="203">
        <v>20.440000000000001</v>
      </c>
      <c r="AB15" s="203">
        <v>0</v>
      </c>
      <c r="AC15" s="203">
        <v>18.690000000000001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16.84</v>
      </c>
      <c r="AJ15" s="203">
        <v>0</v>
      </c>
      <c r="AK15" s="203">
        <v>48.66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2.69</v>
      </c>
      <c r="K16" s="203">
        <v>50.11</v>
      </c>
      <c r="L16" s="203">
        <v>63.13</v>
      </c>
      <c r="M16" s="203">
        <v>0</v>
      </c>
      <c r="N16" s="203">
        <v>29.02</v>
      </c>
      <c r="O16" s="203">
        <v>48.74</v>
      </c>
      <c r="P16" s="203">
        <v>59.88</v>
      </c>
      <c r="Q16" s="203">
        <v>5.36</v>
      </c>
      <c r="R16" s="203">
        <v>10.42</v>
      </c>
      <c r="S16" s="203">
        <v>6.48</v>
      </c>
      <c r="T16" s="203">
        <v>0</v>
      </c>
      <c r="U16" s="203">
        <v>235.76</v>
      </c>
      <c r="V16" s="203">
        <v>5.0999999999999996</v>
      </c>
      <c r="W16" s="203">
        <v>8.5500000000000007</v>
      </c>
      <c r="X16" s="203">
        <v>36.25</v>
      </c>
      <c r="Y16" s="203">
        <v>0</v>
      </c>
      <c r="Z16" s="203">
        <v>60.65</v>
      </c>
      <c r="AA16" s="203">
        <v>20.440000000000001</v>
      </c>
      <c r="AB16" s="203">
        <v>0</v>
      </c>
      <c r="AC16" s="203">
        <v>18.690000000000001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16.84</v>
      </c>
      <c r="AJ16" s="203">
        <v>0</v>
      </c>
      <c r="AK16" s="203">
        <v>48.66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2.69</v>
      </c>
      <c r="K17" s="203">
        <v>50.11</v>
      </c>
      <c r="L17" s="203">
        <v>63.13</v>
      </c>
      <c r="M17" s="203">
        <v>0</v>
      </c>
      <c r="N17" s="203">
        <v>29.02</v>
      </c>
      <c r="O17" s="203">
        <v>48.74</v>
      </c>
      <c r="P17" s="203">
        <v>59.88</v>
      </c>
      <c r="Q17" s="203">
        <v>5.36</v>
      </c>
      <c r="R17" s="203">
        <v>10.42</v>
      </c>
      <c r="S17" s="203">
        <v>6.48</v>
      </c>
      <c r="T17" s="203">
        <v>0</v>
      </c>
      <c r="U17" s="203">
        <v>235.76</v>
      </c>
      <c r="V17" s="203">
        <v>5.0999999999999996</v>
      </c>
      <c r="W17" s="203">
        <v>8.5500000000000007</v>
      </c>
      <c r="X17" s="203">
        <v>36.25</v>
      </c>
      <c r="Y17" s="203">
        <v>0</v>
      </c>
      <c r="Z17" s="203">
        <v>60.65</v>
      </c>
      <c r="AA17" s="203">
        <v>20.440000000000001</v>
      </c>
      <c r="AB17" s="203">
        <v>0</v>
      </c>
      <c r="AC17" s="203">
        <v>18.690000000000001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16.84</v>
      </c>
      <c r="AJ17" s="203">
        <v>0</v>
      </c>
      <c r="AK17" s="203">
        <v>48.66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2.69</v>
      </c>
      <c r="K18" s="203">
        <v>50.11</v>
      </c>
      <c r="L18" s="203">
        <v>63.13</v>
      </c>
      <c r="M18" s="203">
        <v>0</v>
      </c>
      <c r="N18" s="203">
        <v>29.02</v>
      </c>
      <c r="O18" s="203">
        <v>48.74</v>
      </c>
      <c r="P18" s="203">
        <v>59.88</v>
      </c>
      <c r="Q18" s="203">
        <v>5.36</v>
      </c>
      <c r="R18" s="203">
        <v>10.42</v>
      </c>
      <c r="S18" s="203">
        <v>6.48</v>
      </c>
      <c r="T18" s="203">
        <v>0</v>
      </c>
      <c r="U18" s="203">
        <v>235.76</v>
      </c>
      <c r="V18" s="203">
        <v>5.0999999999999996</v>
      </c>
      <c r="W18" s="203">
        <v>8.5500000000000007</v>
      </c>
      <c r="X18" s="203">
        <v>36.25</v>
      </c>
      <c r="Y18" s="203">
        <v>0</v>
      </c>
      <c r="Z18" s="203">
        <v>60.65</v>
      </c>
      <c r="AA18" s="203">
        <v>20.440000000000001</v>
      </c>
      <c r="AB18" s="203">
        <v>0</v>
      </c>
      <c r="AC18" s="203">
        <v>18.690000000000001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16.84</v>
      </c>
      <c r="AJ18" s="203">
        <v>0</v>
      </c>
      <c r="AK18" s="203">
        <v>48.66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2.69</v>
      </c>
      <c r="K19" s="203">
        <v>50.11</v>
      </c>
      <c r="L19" s="203">
        <v>63.13</v>
      </c>
      <c r="M19" s="203">
        <v>0</v>
      </c>
      <c r="N19" s="203">
        <v>29.02</v>
      </c>
      <c r="O19" s="203">
        <v>48.74</v>
      </c>
      <c r="P19" s="203">
        <v>59.88</v>
      </c>
      <c r="Q19" s="203">
        <v>5.36</v>
      </c>
      <c r="R19" s="203">
        <v>10.42</v>
      </c>
      <c r="S19" s="203">
        <v>6.48</v>
      </c>
      <c r="T19" s="203">
        <v>0</v>
      </c>
      <c r="U19" s="203">
        <v>235.76</v>
      </c>
      <c r="V19" s="203">
        <v>5.0999999999999996</v>
      </c>
      <c r="W19" s="203">
        <v>8.5500000000000007</v>
      </c>
      <c r="X19" s="203">
        <v>36.25</v>
      </c>
      <c r="Y19" s="203">
        <v>0</v>
      </c>
      <c r="Z19" s="203">
        <v>60.65</v>
      </c>
      <c r="AA19" s="203">
        <v>20.440000000000001</v>
      </c>
      <c r="AB19" s="203">
        <v>0</v>
      </c>
      <c r="AC19" s="203">
        <v>18.690000000000001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16.18</v>
      </c>
      <c r="AJ19" s="203">
        <v>0</v>
      </c>
      <c r="AK19" s="203">
        <v>48.66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2.69</v>
      </c>
      <c r="K20" s="203">
        <v>50.11</v>
      </c>
      <c r="L20" s="203">
        <v>63.13</v>
      </c>
      <c r="M20" s="203">
        <v>0</v>
      </c>
      <c r="N20" s="203">
        <v>29.02</v>
      </c>
      <c r="O20" s="203">
        <v>48.74</v>
      </c>
      <c r="P20" s="203">
        <v>59.88</v>
      </c>
      <c r="Q20" s="203">
        <v>5.36</v>
      </c>
      <c r="R20" s="203">
        <v>10.42</v>
      </c>
      <c r="S20" s="203">
        <v>6.48</v>
      </c>
      <c r="T20" s="203">
        <v>0</v>
      </c>
      <c r="U20" s="203">
        <v>235.76</v>
      </c>
      <c r="V20" s="203">
        <v>5.0999999999999996</v>
      </c>
      <c r="W20" s="203">
        <v>8.5500000000000007</v>
      </c>
      <c r="X20" s="203">
        <v>36.25</v>
      </c>
      <c r="Y20" s="203">
        <v>0</v>
      </c>
      <c r="Z20" s="203">
        <v>60.65</v>
      </c>
      <c r="AA20" s="203">
        <v>20.440000000000001</v>
      </c>
      <c r="AB20" s="203">
        <v>0</v>
      </c>
      <c r="AC20" s="203">
        <v>18.690000000000001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16.84</v>
      </c>
      <c r="AJ20" s="203">
        <v>0</v>
      </c>
      <c r="AK20" s="203">
        <v>48.66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2.69</v>
      </c>
      <c r="K21" s="203">
        <v>50.11</v>
      </c>
      <c r="L21" s="203">
        <v>63.13</v>
      </c>
      <c r="M21" s="203">
        <v>0</v>
      </c>
      <c r="N21" s="203">
        <v>29.02</v>
      </c>
      <c r="O21" s="203">
        <v>48.74</v>
      </c>
      <c r="P21" s="203">
        <v>59.88</v>
      </c>
      <c r="Q21" s="203">
        <v>5.36</v>
      </c>
      <c r="R21" s="203">
        <v>10.42</v>
      </c>
      <c r="S21" s="203">
        <v>6.48</v>
      </c>
      <c r="T21" s="203">
        <v>0</v>
      </c>
      <c r="U21" s="203">
        <v>235.76</v>
      </c>
      <c r="V21" s="203">
        <v>5.0999999999999996</v>
      </c>
      <c r="W21" s="203">
        <v>8.5500000000000007</v>
      </c>
      <c r="X21" s="203">
        <v>36.25</v>
      </c>
      <c r="Y21" s="203">
        <v>0</v>
      </c>
      <c r="Z21" s="203">
        <v>60.65</v>
      </c>
      <c r="AA21" s="203">
        <v>20.440000000000001</v>
      </c>
      <c r="AB21" s="203">
        <v>0</v>
      </c>
      <c r="AC21" s="203">
        <v>18.690000000000001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16.84</v>
      </c>
      <c r="AJ21" s="203">
        <v>0</v>
      </c>
      <c r="AK21" s="203">
        <v>48.66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2.69</v>
      </c>
      <c r="K22" s="203">
        <v>50.11</v>
      </c>
      <c r="L22" s="203">
        <v>63.13</v>
      </c>
      <c r="M22" s="203">
        <v>0</v>
      </c>
      <c r="N22" s="203">
        <v>29.02</v>
      </c>
      <c r="O22" s="203">
        <v>48.74</v>
      </c>
      <c r="P22" s="203">
        <v>59.88</v>
      </c>
      <c r="Q22" s="203">
        <v>5.36</v>
      </c>
      <c r="R22" s="203">
        <v>10.42</v>
      </c>
      <c r="S22" s="203">
        <v>6.48</v>
      </c>
      <c r="T22" s="203">
        <v>0</v>
      </c>
      <c r="U22" s="203">
        <v>235.76</v>
      </c>
      <c r="V22" s="203">
        <v>5.0999999999999996</v>
      </c>
      <c r="W22" s="203">
        <v>8.5500000000000007</v>
      </c>
      <c r="X22" s="203">
        <v>36.25</v>
      </c>
      <c r="Y22" s="203">
        <v>0</v>
      </c>
      <c r="Z22" s="203">
        <v>60.65</v>
      </c>
      <c r="AA22" s="203">
        <v>20.440000000000001</v>
      </c>
      <c r="AB22" s="203">
        <v>0</v>
      </c>
      <c r="AC22" s="203">
        <v>18.690000000000001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16.84</v>
      </c>
      <c r="AJ22" s="203">
        <v>0</v>
      </c>
      <c r="AK22" s="203">
        <v>48.66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2.69</v>
      </c>
      <c r="K23" s="203">
        <v>50.11</v>
      </c>
      <c r="L23" s="203">
        <v>63.13</v>
      </c>
      <c r="M23" s="203">
        <v>0</v>
      </c>
      <c r="N23" s="203">
        <v>29.02</v>
      </c>
      <c r="O23" s="203">
        <v>48.74</v>
      </c>
      <c r="P23" s="203">
        <v>59.88</v>
      </c>
      <c r="Q23" s="203">
        <v>5.36</v>
      </c>
      <c r="R23" s="203">
        <v>10.42</v>
      </c>
      <c r="S23" s="203">
        <v>6.48</v>
      </c>
      <c r="T23" s="203">
        <v>0</v>
      </c>
      <c r="U23" s="203">
        <v>235.76</v>
      </c>
      <c r="V23" s="203">
        <v>5.0999999999999996</v>
      </c>
      <c r="W23" s="203">
        <v>8.5500000000000007</v>
      </c>
      <c r="X23" s="203">
        <v>36.25</v>
      </c>
      <c r="Y23" s="203">
        <v>0</v>
      </c>
      <c r="Z23" s="203">
        <v>60.65</v>
      </c>
      <c r="AA23" s="203">
        <v>20.440000000000001</v>
      </c>
      <c r="AB23" s="203">
        <v>0</v>
      </c>
      <c r="AC23" s="203">
        <v>18.690000000000001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16.84</v>
      </c>
      <c r="AJ23" s="203">
        <v>0</v>
      </c>
      <c r="AK23" s="203">
        <v>48.66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2.69</v>
      </c>
      <c r="K24" s="203">
        <v>50.11</v>
      </c>
      <c r="L24" s="203">
        <v>63.13</v>
      </c>
      <c r="M24" s="203">
        <v>0</v>
      </c>
      <c r="N24" s="203">
        <v>29.02</v>
      </c>
      <c r="O24" s="203">
        <v>48.74</v>
      </c>
      <c r="P24" s="203">
        <v>59.88</v>
      </c>
      <c r="Q24" s="203">
        <v>5.36</v>
      </c>
      <c r="R24" s="203">
        <v>10.42</v>
      </c>
      <c r="S24" s="203">
        <v>6.48</v>
      </c>
      <c r="T24" s="203">
        <v>0</v>
      </c>
      <c r="U24" s="203">
        <v>235.76</v>
      </c>
      <c r="V24" s="203">
        <v>5.0999999999999996</v>
      </c>
      <c r="W24" s="203">
        <v>8.5500000000000007</v>
      </c>
      <c r="X24" s="203">
        <v>36.25</v>
      </c>
      <c r="Y24" s="203">
        <v>0</v>
      </c>
      <c r="Z24" s="203">
        <v>60.65</v>
      </c>
      <c r="AA24" s="203">
        <v>20.440000000000001</v>
      </c>
      <c r="AB24" s="203">
        <v>0</v>
      </c>
      <c r="AC24" s="203">
        <v>18.690000000000001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16.84</v>
      </c>
      <c r="AJ24" s="203">
        <v>0</v>
      </c>
      <c r="AK24" s="203">
        <v>48.66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2.69</v>
      </c>
      <c r="K25" s="203">
        <v>50.11</v>
      </c>
      <c r="L25" s="203">
        <v>63.13</v>
      </c>
      <c r="M25" s="203">
        <v>0</v>
      </c>
      <c r="N25" s="203">
        <v>29.02</v>
      </c>
      <c r="O25" s="203">
        <v>48.74</v>
      </c>
      <c r="P25" s="203">
        <v>59.88</v>
      </c>
      <c r="Q25" s="203">
        <v>5.36</v>
      </c>
      <c r="R25" s="203">
        <v>10.42</v>
      </c>
      <c r="S25" s="203">
        <v>6.48</v>
      </c>
      <c r="T25" s="203">
        <v>0</v>
      </c>
      <c r="U25" s="203">
        <v>235.76</v>
      </c>
      <c r="V25" s="203">
        <v>5.0999999999999996</v>
      </c>
      <c r="W25" s="203">
        <v>8.5500000000000007</v>
      </c>
      <c r="X25" s="203">
        <v>36.25</v>
      </c>
      <c r="Y25" s="203">
        <v>0</v>
      </c>
      <c r="Z25" s="203">
        <v>60.65</v>
      </c>
      <c r="AA25" s="203">
        <v>20.440000000000001</v>
      </c>
      <c r="AB25" s="203">
        <v>0</v>
      </c>
      <c r="AC25" s="203">
        <v>18.690000000000001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16.18</v>
      </c>
      <c r="AJ25" s="203">
        <v>0</v>
      </c>
      <c r="AK25" s="203">
        <v>48.66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2.69</v>
      </c>
      <c r="K26" s="203">
        <v>50.11</v>
      </c>
      <c r="L26" s="203">
        <v>63.13</v>
      </c>
      <c r="M26" s="203">
        <v>0</v>
      </c>
      <c r="N26" s="203">
        <v>29.02</v>
      </c>
      <c r="O26" s="203">
        <v>48.74</v>
      </c>
      <c r="P26" s="203">
        <v>59.88</v>
      </c>
      <c r="Q26" s="203">
        <v>5.36</v>
      </c>
      <c r="R26" s="203">
        <v>10.42</v>
      </c>
      <c r="S26" s="203">
        <v>6.48</v>
      </c>
      <c r="T26" s="203">
        <v>0</v>
      </c>
      <c r="U26" s="203">
        <v>235.76</v>
      </c>
      <c r="V26" s="203">
        <v>5.0999999999999996</v>
      </c>
      <c r="W26" s="203">
        <v>8.5500000000000007</v>
      </c>
      <c r="X26" s="203">
        <v>36.25</v>
      </c>
      <c r="Y26" s="203">
        <v>0</v>
      </c>
      <c r="Z26" s="203">
        <v>60.65</v>
      </c>
      <c r="AA26" s="203">
        <v>20.440000000000001</v>
      </c>
      <c r="AB26" s="203">
        <v>0</v>
      </c>
      <c r="AC26" s="203">
        <v>7.43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5.3</v>
      </c>
      <c r="AJ26" s="203">
        <v>0</v>
      </c>
      <c r="AK26" s="203">
        <v>48.66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2.69</v>
      </c>
      <c r="K27" s="203">
        <v>50.11</v>
      </c>
      <c r="L27" s="203">
        <v>63.13</v>
      </c>
      <c r="M27" s="203">
        <v>0</v>
      </c>
      <c r="N27" s="203">
        <v>29.02</v>
      </c>
      <c r="O27" s="203">
        <v>48.74</v>
      </c>
      <c r="P27" s="203">
        <v>59.88</v>
      </c>
      <c r="Q27" s="203">
        <v>5.36</v>
      </c>
      <c r="R27" s="203">
        <v>10.42</v>
      </c>
      <c r="S27" s="203">
        <v>6.48</v>
      </c>
      <c r="T27" s="203">
        <v>0</v>
      </c>
      <c r="U27" s="203">
        <v>235.76</v>
      </c>
      <c r="V27" s="203">
        <v>5.0999999999999996</v>
      </c>
      <c r="W27" s="203">
        <v>8.5500000000000007</v>
      </c>
      <c r="X27" s="203">
        <v>36.25</v>
      </c>
      <c r="Y27" s="203">
        <v>0</v>
      </c>
      <c r="Z27" s="203">
        <v>60.65</v>
      </c>
      <c r="AA27" s="203">
        <v>20.440000000000001</v>
      </c>
      <c r="AB27" s="203">
        <v>0</v>
      </c>
      <c r="AC27" s="203">
        <v>7.43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5.46</v>
      </c>
      <c r="AJ27" s="203">
        <v>0</v>
      </c>
      <c r="AK27" s="203">
        <v>48.66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3.41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2.69</v>
      </c>
      <c r="K28" s="203">
        <v>50.11</v>
      </c>
      <c r="L28" s="203">
        <v>63.13</v>
      </c>
      <c r="M28" s="203">
        <v>0</v>
      </c>
      <c r="N28" s="203">
        <v>29.02</v>
      </c>
      <c r="O28" s="203">
        <v>48.74</v>
      </c>
      <c r="P28" s="203">
        <v>59.88</v>
      </c>
      <c r="Q28" s="203">
        <v>5.36</v>
      </c>
      <c r="R28" s="203">
        <v>10.42</v>
      </c>
      <c r="S28" s="203">
        <v>6.48</v>
      </c>
      <c r="T28" s="203">
        <v>0</v>
      </c>
      <c r="U28" s="203">
        <v>235.76</v>
      </c>
      <c r="V28" s="203">
        <v>5.0999999999999996</v>
      </c>
      <c r="W28" s="203">
        <v>8.5500000000000007</v>
      </c>
      <c r="X28" s="203">
        <v>36.25</v>
      </c>
      <c r="Y28" s="203">
        <v>0</v>
      </c>
      <c r="Z28" s="203">
        <v>60.65</v>
      </c>
      <c r="AA28" s="203">
        <v>20.440000000000001</v>
      </c>
      <c r="AB28" s="203">
        <v>0</v>
      </c>
      <c r="AC28" s="203">
        <v>7.43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5.46</v>
      </c>
      <c r="AJ28" s="203">
        <v>0</v>
      </c>
      <c r="AK28" s="203">
        <v>48.66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9.1999999999999993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2.69</v>
      </c>
      <c r="K29" s="203">
        <v>50.11</v>
      </c>
      <c r="L29" s="203">
        <v>63.13</v>
      </c>
      <c r="M29" s="203">
        <v>0</v>
      </c>
      <c r="N29" s="203">
        <v>29.02</v>
      </c>
      <c r="O29" s="203">
        <v>48.74</v>
      </c>
      <c r="P29" s="203">
        <v>59.88</v>
      </c>
      <c r="Q29" s="203">
        <v>5.36</v>
      </c>
      <c r="R29" s="203">
        <v>10.42</v>
      </c>
      <c r="S29" s="203">
        <v>6.48</v>
      </c>
      <c r="T29" s="203">
        <v>0</v>
      </c>
      <c r="U29" s="203">
        <v>235.76</v>
      </c>
      <c r="V29" s="203">
        <v>5.0999999999999996</v>
      </c>
      <c r="W29" s="203">
        <v>8.5500000000000007</v>
      </c>
      <c r="X29" s="203">
        <v>36.25</v>
      </c>
      <c r="Y29" s="203">
        <v>0</v>
      </c>
      <c r="Z29" s="203">
        <v>60.65</v>
      </c>
      <c r="AA29" s="203">
        <v>20.440000000000001</v>
      </c>
      <c r="AB29" s="203">
        <v>0</v>
      </c>
      <c r="AC29" s="203">
        <v>7.43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5.46</v>
      </c>
      <c r="AJ29" s="203">
        <v>0</v>
      </c>
      <c r="AK29" s="203">
        <v>48.66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13.82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2.69</v>
      </c>
      <c r="K30" s="203">
        <v>50.11</v>
      </c>
      <c r="L30" s="203">
        <v>63.13</v>
      </c>
      <c r="M30" s="203">
        <v>0</v>
      </c>
      <c r="N30" s="203">
        <v>29.02</v>
      </c>
      <c r="O30" s="203">
        <v>48.74</v>
      </c>
      <c r="P30" s="203">
        <v>59.88</v>
      </c>
      <c r="Q30" s="203">
        <v>5.36</v>
      </c>
      <c r="R30" s="203">
        <v>10.42</v>
      </c>
      <c r="S30" s="203">
        <v>6.48</v>
      </c>
      <c r="T30" s="203">
        <v>0</v>
      </c>
      <c r="U30" s="203">
        <v>235.76</v>
      </c>
      <c r="V30" s="203">
        <v>5.0999999999999996</v>
      </c>
      <c r="W30" s="203">
        <v>8.5500000000000007</v>
      </c>
      <c r="X30" s="203">
        <v>36.25</v>
      </c>
      <c r="Y30" s="203">
        <v>0</v>
      </c>
      <c r="Z30" s="203">
        <v>60.65</v>
      </c>
      <c r="AA30" s="203">
        <v>20.440000000000001</v>
      </c>
      <c r="AB30" s="203">
        <v>0</v>
      </c>
      <c r="AC30" s="203">
        <v>7.43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5.46</v>
      </c>
      <c r="AJ30" s="203">
        <v>0</v>
      </c>
      <c r="AK30" s="203">
        <v>48.66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26.3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2.69</v>
      </c>
      <c r="K31" s="203">
        <v>50.11</v>
      </c>
      <c r="L31" s="203">
        <v>63.13</v>
      </c>
      <c r="M31" s="203">
        <v>0</v>
      </c>
      <c r="N31" s="203">
        <v>29.02</v>
      </c>
      <c r="O31" s="203">
        <v>48.74</v>
      </c>
      <c r="P31" s="203">
        <v>59.88</v>
      </c>
      <c r="Q31" s="203">
        <v>5.36</v>
      </c>
      <c r="R31" s="203">
        <v>10.42</v>
      </c>
      <c r="S31" s="203">
        <v>6.48</v>
      </c>
      <c r="T31" s="203">
        <v>0</v>
      </c>
      <c r="U31" s="203">
        <v>235.76</v>
      </c>
      <c r="V31" s="203">
        <v>5.0999999999999996</v>
      </c>
      <c r="W31" s="203">
        <v>8.5500000000000007</v>
      </c>
      <c r="X31" s="203">
        <v>36.25</v>
      </c>
      <c r="Y31" s="203">
        <v>0</v>
      </c>
      <c r="Z31" s="203">
        <v>60.65</v>
      </c>
      <c r="AA31" s="203">
        <v>20.440000000000001</v>
      </c>
      <c r="AB31" s="203">
        <v>0</v>
      </c>
      <c r="AC31" s="203">
        <v>7.43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5.46</v>
      </c>
      <c r="AJ31" s="203">
        <v>0</v>
      </c>
      <c r="AK31" s="203">
        <v>48.66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2.69</v>
      </c>
      <c r="K32" s="203">
        <v>50.11</v>
      </c>
      <c r="L32" s="203">
        <v>63.13</v>
      </c>
      <c r="M32" s="203">
        <v>0</v>
      </c>
      <c r="N32" s="203">
        <v>29.02</v>
      </c>
      <c r="O32" s="203">
        <v>48.74</v>
      </c>
      <c r="P32" s="203">
        <v>59.88</v>
      </c>
      <c r="Q32" s="203">
        <v>5.36</v>
      </c>
      <c r="R32" s="203">
        <v>10.42</v>
      </c>
      <c r="S32" s="203">
        <v>6.48</v>
      </c>
      <c r="T32" s="203">
        <v>0</v>
      </c>
      <c r="U32" s="203">
        <v>235.76</v>
      </c>
      <c r="V32" s="203">
        <v>5.0999999999999996</v>
      </c>
      <c r="W32" s="203">
        <v>8.5500000000000007</v>
      </c>
      <c r="X32" s="203">
        <v>36.25</v>
      </c>
      <c r="Y32" s="203">
        <v>0</v>
      </c>
      <c r="Z32" s="203">
        <v>60.65</v>
      </c>
      <c r="AA32" s="203">
        <v>20.440000000000001</v>
      </c>
      <c r="AB32" s="203">
        <v>0</v>
      </c>
      <c r="AC32" s="203">
        <v>7.43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5.46</v>
      </c>
      <c r="AJ32" s="203">
        <v>0</v>
      </c>
      <c r="AK32" s="203">
        <v>48.66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2.69</v>
      </c>
      <c r="K33" s="203">
        <v>50.11</v>
      </c>
      <c r="L33" s="203">
        <v>63.13</v>
      </c>
      <c r="M33" s="203">
        <v>0</v>
      </c>
      <c r="N33" s="203">
        <v>29.02</v>
      </c>
      <c r="O33" s="203">
        <v>48.74</v>
      </c>
      <c r="P33" s="203">
        <v>59.88</v>
      </c>
      <c r="Q33" s="203">
        <v>5.36</v>
      </c>
      <c r="R33" s="203">
        <v>10.42</v>
      </c>
      <c r="S33" s="203">
        <v>6.48</v>
      </c>
      <c r="T33" s="203">
        <v>0</v>
      </c>
      <c r="U33" s="203">
        <v>235.76</v>
      </c>
      <c r="V33" s="203">
        <v>5.0999999999999996</v>
      </c>
      <c r="W33" s="203">
        <v>8.5500000000000007</v>
      </c>
      <c r="X33" s="203">
        <v>36.25</v>
      </c>
      <c r="Y33" s="203">
        <v>0</v>
      </c>
      <c r="Z33" s="203">
        <v>60.65</v>
      </c>
      <c r="AA33" s="203">
        <v>20.440000000000001</v>
      </c>
      <c r="AB33" s="203">
        <v>0</v>
      </c>
      <c r="AC33" s="203">
        <v>7.43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5.46</v>
      </c>
      <c r="AJ33" s="203">
        <v>0</v>
      </c>
      <c r="AK33" s="203">
        <v>48.66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2.69</v>
      </c>
      <c r="K34" s="203">
        <v>50.11</v>
      </c>
      <c r="L34" s="203">
        <v>63.13</v>
      </c>
      <c r="M34" s="203">
        <v>0</v>
      </c>
      <c r="N34" s="203">
        <v>29.02</v>
      </c>
      <c r="O34" s="203">
        <v>48.74</v>
      </c>
      <c r="P34" s="203">
        <v>59.88</v>
      </c>
      <c r="Q34" s="203">
        <v>5.36</v>
      </c>
      <c r="R34" s="203">
        <v>10.42</v>
      </c>
      <c r="S34" s="203">
        <v>6.48</v>
      </c>
      <c r="T34" s="203">
        <v>0</v>
      </c>
      <c r="U34" s="203">
        <v>235.76</v>
      </c>
      <c r="V34" s="203">
        <v>5.0999999999999996</v>
      </c>
      <c r="W34" s="203">
        <v>8.5500000000000007</v>
      </c>
      <c r="X34" s="203">
        <v>36.25</v>
      </c>
      <c r="Y34" s="203">
        <v>0</v>
      </c>
      <c r="Z34" s="203">
        <v>60.65</v>
      </c>
      <c r="AA34" s="203">
        <v>20.440000000000001</v>
      </c>
      <c r="AB34" s="203">
        <v>0</v>
      </c>
      <c r="AC34" s="203">
        <v>7.43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5.46</v>
      </c>
      <c r="AJ34" s="203">
        <v>0</v>
      </c>
      <c r="AK34" s="203">
        <v>48.66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2.69</v>
      </c>
      <c r="K35" s="203">
        <v>50.11</v>
      </c>
      <c r="L35" s="203">
        <v>63.13</v>
      </c>
      <c r="M35" s="203">
        <v>0</v>
      </c>
      <c r="N35" s="203">
        <v>29.02</v>
      </c>
      <c r="O35" s="203">
        <v>48.74</v>
      </c>
      <c r="P35" s="203">
        <v>59.88</v>
      </c>
      <c r="Q35" s="203">
        <v>5.36</v>
      </c>
      <c r="R35" s="203">
        <v>10.42</v>
      </c>
      <c r="S35" s="203">
        <v>6.48</v>
      </c>
      <c r="T35" s="203">
        <v>0</v>
      </c>
      <c r="U35" s="203">
        <v>235.76</v>
      </c>
      <c r="V35" s="203">
        <v>5.0999999999999996</v>
      </c>
      <c r="W35" s="203">
        <v>8.5500000000000007</v>
      </c>
      <c r="X35" s="203">
        <v>36.25</v>
      </c>
      <c r="Y35" s="203">
        <v>0</v>
      </c>
      <c r="Z35" s="203">
        <v>60.65</v>
      </c>
      <c r="AA35" s="203">
        <v>20.440000000000001</v>
      </c>
      <c r="AB35" s="203">
        <v>0</v>
      </c>
      <c r="AC35" s="203">
        <v>7.08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5.46</v>
      </c>
      <c r="AJ35" s="203">
        <v>0</v>
      </c>
      <c r="AK35" s="203">
        <v>47.88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2.69</v>
      </c>
      <c r="K36" s="203">
        <v>50.11</v>
      </c>
      <c r="L36" s="203">
        <v>63.13</v>
      </c>
      <c r="M36" s="203">
        <v>0</v>
      </c>
      <c r="N36" s="203">
        <v>29.02</v>
      </c>
      <c r="O36" s="203">
        <v>48.74</v>
      </c>
      <c r="P36" s="203">
        <v>59.88</v>
      </c>
      <c r="Q36" s="203">
        <v>5.36</v>
      </c>
      <c r="R36" s="203">
        <v>10.42</v>
      </c>
      <c r="S36" s="203">
        <v>6.48</v>
      </c>
      <c r="T36" s="203">
        <v>0</v>
      </c>
      <c r="U36" s="203">
        <v>235.76</v>
      </c>
      <c r="V36" s="203">
        <v>5.0999999999999996</v>
      </c>
      <c r="W36" s="203">
        <v>8.5500000000000007</v>
      </c>
      <c r="X36" s="203">
        <v>36.25</v>
      </c>
      <c r="Y36" s="203">
        <v>0</v>
      </c>
      <c r="Z36" s="203">
        <v>60.65</v>
      </c>
      <c r="AA36" s="203">
        <v>20.440000000000001</v>
      </c>
      <c r="AB36" s="203">
        <v>0</v>
      </c>
      <c r="AC36" s="203">
        <v>7.08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5.46</v>
      </c>
      <c r="AJ36" s="203">
        <v>0</v>
      </c>
      <c r="AK36" s="203">
        <v>47.88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50.11</v>
      </c>
      <c r="L37" s="203">
        <v>63.13</v>
      </c>
      <c r="M37" s="203">
        <v>0</v>
      </c>
      <c r="N37" s="203">
        <v>29.02</v>
      </c>
      <c r="O37" s="203">
        <v>48.74</v>
      </c>
      <c r="P37" s="203">
        <v>59.34</v>
      </c>
      <c r="Q37" s="203">
        <v>5.36</v>
      </c>
      <c r="R37" s="203">
        <v>10.42</v>
      </c>
      <c r="S37" s="203">
        <v>6.48</v>
      </c>
      <c r="T37" s="203">
        <v>0</v>
      </c>
      <c r="U37" s="203">
        <v>235.76</v>
      </c>
      <c r="V37" s="203">
        <v>5.0999999999999996</v>
      </c>
      <c r="W37" s="203">
        <v>8.5500000000000007</v>
      </c>
      <c r="X37" s="203">
        <v>36.25</v>
      </c>
      <c r="Y37" s="203">
        <v>0</v>
      </c>
      <c r="Z37" s="203">
        <v>60.65</v>
      </c>
      <c r="AA37" s="203">
        <v>20.440000000000001</v>
      </c>
      <c r="AB37" s="203">
        <v>0</v>
      </c>
      <c r="AC37" s="203">
        <v>7.08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5.46</v>
      </c>
      <c r="AJ37" s="203">
        <v>0</v>
      </c>
      <c r="AK37" s="203">
        <v>47.88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50.11</v>
      </c>
      <c r="L38" s="203">
        <v>63.13</v>
      </c>
      <c r="M38" s="203">
        <v>0</v>
      </c>
      <c r="N38" s="203">
        <v>29.02</v>
      </c>
      <c r="O38" s="203">
        <v>48.74</v>
      </c>
      <c r="P38" s="203">
        <v>59.34</v>
      </c>
      <c r="Q38" s="203">
        <v>5.36</v>
      </c>
      <c r="R38" s="203">
        <v>10.42</v>
      </c>
      <c r="S38" s="203">
        <v>6.48</v>
      </c>
      <c r="T38" s="203">
        <v>0</v>
      </c>
      <c r="U38" s="203">
        <v>235.76</v>
      </c>
      <c r="V38" s="203">
        <v>5.0999999999999996</v>
      </c>
      <c r="W38" s="203">
        <v>8.5500000000000007</v>
      </c>
      <c r="X38" s="203">
        <v>36.25</v>
      </c>
      <c r="Y38" s="203">
        <v>0</v>
      </c>
      <c r="Z38" s="203">
        <v>60.65</v>
      </c>
      <c r="AA38" s="203">
        <v>20.440000000000001</v>
      </c>
      <c r="AB38" s="203">
        <v>0</v>
      </c>
      <c r="AC38" s="203">
        <v>18.170000000000002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17.350000000000001</v>
      </c>
      <c r="AJ38" s="203">
        <v>0</v>
      </c>
      <c r="AK38" s="203">
        <v>47.88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50.11</v>
      </c>
      <c r="L39" s="203">
        <v>63.13</v>
      </c>
      <c r="M39" s="203">
        <v>0</v>
      </c>
      <c r="N39" s="203">
        <v>29.02</v>
      </c>
      <c r="O39" s="203">
        <v>48.74</v>
      </c>
      <c r="P39" s="203">
        <v>59.34</v>
      </c>
      <c r="Q39" s="203">
        <v>5.36</v>
      </c>
      <c r="R39" s="203">
        <v>10.42</v>
      </c>
      <c r="S39" s="203">
        <v>6.48</v>
      </c>
      <c r="T39" s="203">
        <v>0</v>
      </c>
      <c r="U39" s="203">
        <v>235.76</v>
      </c>
      <c r="V39" s="203">
        <v>5.0999999999999996</v>
      </c>
      <c r="W39" s="203">
        <v>8.5500000000000007</v>
      </c>
      <c r="X39" s="203">
        <v>36.25</v>
      </c>
      <c r="Y39" s="203">
        <v>0</v>
      </c>
      <c r="Z39" s="203">
        <v>60.65</v>
      </c>
      <c r="AA39" s="203">
        <v>20.440000000000001</v>
      </c>
      <c r="AB39" s="203">
        <v>0</v>
      </c>
      <c r="AC39" s="203">
        <v>7.08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5.46</v>
      </c>
      <c r="AJ39" s="203">
        <v>0</v>
      </c>
      <c r="AK39" s="203">
        <v>47.88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50.11</v>
      </c>
      <c r="L40" s="203">
        <v>63.13</v>
      </c>
      <c r="M40" s="203">
        <v>0</v>
      </c>
      <c r="N40" s="203">
        <v>29.02</v>
      </c>
      <c r="O40" s="203">
        <v>48.74</v>
      </c>
      <c r="P40" s="203">
        <v>59.34</v>
      </c>
      <c r="Q40" s="203">
        <v>5.36</v>
      </c>
      <c r="R40" s="203">
        <v>10.42</v>
      </c>
      <c r="S40" s="203">
        <v>6.48</v>
      </c>
      <c r="T40" s="203">
        <v>0</v>
      </c>
      <c r="U40" s="203">
        <v>235.76</v>
      </c>
      <c r="V40" s="203">
        <v>5.0999999999999996</v>
      </c>
      <c r="W40" s="203">
        <v>8.5500000000000007</v>
      </c>
      <c r="X40" s="203">
        <v>36.25</v>
      </c>
      <c r="Y40" s="203">
        <v>0</v>
      </c>
      <c r="Z40" s="203">
        <v>60.65</v>
      </c>
      <c r="AA40" s="203">
        <v>20.440000000000001</v>
      </c>
      <c r="AB40" s="203">
        <v>0</v>
      </c>
      <c r="AC40" s="203">
        <v>7.08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5.46</v>
      </c>
      <c r="AJ40" s="203">
        <v>0</v>
      </c>
      <c r="AK40" s="203">
        <v>47.88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50.11</v>
      </c>
      <c r="L41" s="203">
        <v>63.13</v>
      </c>
      <c r="M41" s="203">
        <v>0</v>
      </c>
      <c r="N41" s="203">
        <v>29.02</v>
      </c>
      <c r="O41" s="203">
        <v>48.74</v>
      </c>
      <c r="P41" s="203">
        <v>59.34</v>
      </c>
      <c r="Q41" s="203">
        <v>5.36</v>
      </c>
      <c r="R41" s="203">
        <v>10.42</v>
      </c>
      <c r="S41" s="203">
        <v>6.48</v>
      </c>
      <c r="T41" s="203">
        <v>0</v>
      </c>
      <c r="U41" s="203">
        <v>235.76</v>
      </c>
      <c r="V41" s="203">
        <v>5.0999999999999996</v>
      </c>
      <c r="W41" s="203">
        <v>8.5500000000000007</v>
      </c>
      <c r="X41" s="203">
        <v>36.25</v>
      </c>
      <c r="Y41" s="203">
        <v>0</v>
      </c>
      <c r="Z41" s="203">
        <v>60.65</v>
      </c>
      <c r="AA41" s="203">
        <v>20.440000000000001</v>
      </c>
      <c r="AB41" s="203">
        <v>0</v>
      </c>
      <c r="AC41" s="203">
        <v>7.08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5.46</v>
      </c>
      <c r="AJ41" s="203">
        <v>0</v>
      </c>
      <c r="AK41" s="203">
        <v>47.88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50.11</v>
      </c>
      <c r="L42" s="203">
        <v>38.700000000000003</v>
      </c>
      <c r="M42" s="203">
        <v>0</v>
      </c>
      <c r="N42" s="203">
        <v>29.02</v>
      </c>
      <c r="O42" s="203">
        <v>48.74</v>
      </c>
      <c r="P42" s="203">
        <v>59.34</v>
      </c>
      <c r="Q42" s="203">
        <v>5.36</v>
      </c>
      <c r="R42" s="203">
        <v>10.42</v>
      </c>
      <c r="S42" s="203">
        <v>6.48</v>
      </c>
      <c r="T42" s="203">
        <v>0</v>
      </c>
      <c r="U42" s="203">
        <v>235.76</v>
      </c>
      <c r="V42" s="203">
        <v>5.0999999999999996</v>
      </c>
      <c r="W42" s="203">
        <v>8.5500000000000007</v>
      </c>
      <c r="X42" s="203">
        <v>36.25</v>
      </c>
      <c r="Y42" s="203">
        <v>0</v>
      </c>
      <c r="Z42" s="203">
        <v>60.65</v>
      </c>
      <c r="AA42" s="203">
        <v>20.440000000000001</v>
      </c>
      <c r="AB42" s="203">
        <v>0</v>
      </c>
      <c r="AC42" s="203">
        <v>7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5.46</v>
      </c>
      <c r="AJ42" s="203">
        <v>0</v>
      </c>
      <c r="AK42" s="203">
        <v>47.88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50.11</v>
      </c>
      <c r="L43" s="203">
        <v>38.700000000000003</v>
      </c>
      <c r="M43" s="203">
        <v>0</v>
      </c>
      <c r="N43" s="203">
        <v>29.02</v>
      </c>
      <c r="O43" s="203">
        <v>48.74</v>
      </c>
      <c r="P43" s="203">
        <v>59.34</v>
      </c>
      <c r="Q43" s="203">
        <v>5.36</v>
      </c>
      <c r="R43" s="203">
        <v>10.42</v>
      </c>
      <c r="S43" s="203">
        <v>6.48</v>
      </c>
      <c r="T43" s="203">
        <v>0</v>
      </c>
      <c r="U43" s="203">
        <v>235.76</v>
      </c>
      <c r="V43" s="203">
        <v>5.0999999999999996</v>
      </c>
      <c r="W43" s="203">
        <v>8.5500000000000007</v>
      </c>
      <c r="X43" s="203">
        <v>36.25</v>
      </c>
      <c r="Y43" s="203">
        <v>0</v>
      </c>
      <c r="Z43" s="203">
        <v>60.65</v>
      </c>
      <c r="AA43" s="203">
        <v>20.440000000000001</v>
      </c>
      <c r="AB43" s="203">
        <v>0</v>
      </c>
      <c r="AC43" s="203">
        <v>7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5.46</v>
      </c>
      <c r="AJ43" s="203">
        <v>0</v>
      </c>
      <c r="AK43" s="203">
        <v>47.09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50.11</v>
      </c>
      <c r="L44" s="203">
        <v>48.38</v>
      </c>
      <c r="M44" s="203">
        <v>0</v>
      </c>
      <c r="N44" s="203">
        <v>29.02</v>
      </c>
      <c r="O44" s="203">
        <v>48.74</v>
      </c>
      <c r="P44" s="203">
        <v>59.34</v>
      </c>
      <c r="Q44" s="203">
        <v>5.36</v>
      </c>
      <c r="R44" s="203">
        <v>10.42</v>
      </c>
      <c r="S44" s="203">
        <v>6.48</v>
      </c>
      <c r="T44" s="203">
        <v>0</v>
      </c>
      <c r="U44" s="203">
        <v>235.76</v>
      </c>
      <c r="V44" s="203">
        <v>5.0999999999999996</v>
      </c>
      <c r="W44" s="203">
        <v>8.5500000000000007</v>
      </c>
      <c r="X44" s="203">
        <v>36.25</v>
      </c>
      <c r="Y44" s="203">
        <v>0</v>
      </c>
      <c r="Z44" s="203">
        <v>60.65</v>
      </c>
      <c r="AA44" s="203">
        <v>20.440000000000001</v>
      </c>
      <c r="AB44" s="203">
        <v>0</v>
      </c>
      <c r="AC44" s="203">
        <v>7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5.46</v>
      </c>
      <c r="AJ44" s="203">
        <v>0</v>
      </c>
      <c r="AK44" s="203">
        <v>47.09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50.11</v>
      </c>
      <c r="L45" s="203">
        <v>48.38</v>
      </c>
      <c r="M45" s="203">
        <v>0</v>
      </c>
      <c r="N45" s="203">
        <v>29.02</v>
      </c>
      <c r="O45" s="203">
        <v>48.74</v>
      </c>
      <c r="P45" s="203">
        <v>59.34</v>
      </c>
      <c r="Q45" s="203">
        <v>5.36</v>
      </c>
      <c r="R45" s="203">
        <v>10.42</v>
      </c>
      <c r="S45" s="203">
        <v>6.48</v>
      </c>
      <c r="T45" s="203">
        <v>0</v>
      </c>
      <c r="U45" s="203">
        <v>235.76</v>
      </c>
      <c r="V45" s="203">
        <v>5.0999999999999996</v>
      </c>
      <c r="W45" s="203">
        <v>8.5500000000000007</v>
      </c>
      <c r="X45" s="203">
        <v>36.25</v>
      </c>
      <c r="Y45" s="203">
        <v>0</v>
      </c>
      <c r="Z45" s="203">
        <v>60.65</v>
      </c>
      <c r="AA45" s="203">
        <v>20.440000000000001</v>
      </c>
      <c r="AB45" s="203">
        <v>0</v>
      </c>
      <c r="AC45" s="203">
        <v>7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5.46</v>
      </c>
      <c r="AJ45" s="203">
        <v>0</v>
      </c>
      <c r="AK45" s="203">
        <v>47.09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50.11</v>
      </c>
      <c r="L46" s="203">
        <v>63.13</v>
      </c>
      <c r="M46" s="203">
        <v>0</v>
      </c>
      <c r="N46" s="203">
        <v>29.02</v>
      </c>
      <c r="O46" s="203">
        <v>48.74</v>
      </c>
      <c r="P46" s="203">
        <v>59.34</v>
      </c>
      <c r="Q46" s="203">
        <v>5.36</v>
      </c>
      <c r="R46" s="203">
        <v>10.42</v>
      </c>
      <c r="S46" s="203">
        <v>6.48</v>
      </c>
      <c r="T46" s="203">
        <v>0</v>
      </c>
      <c r="U46" s="203">
        <v>235.76</v>
      </c>
      <c r="V46" s="203">
        <v>5.0999999999999996</v>
      </c>
      <c r="W46" s="203">
        <v>8.5500000000000007</v>
      </c>
      <c r="X46" s="203">
        <v>36.25</v>
      </c>
      <c r="Y46" s="203">
        <v>0</v>
      </c>
      <c r="Z46" s="203">
        <v>60.65</v>
      </c>
      <c r="AA46" s="203">
        <v>20.440000000000001</v>
      </c>
      <c r="AB46" s="203">
        <v>0</v>
      </c>
      <c r="AC46" s="203">
        <v>7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5.46</v>
      </c>
      <c r="AJ46" s="203">
        <v>0</v>
      </c>
      <c r="AK46" s="203">
        <v>47.09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50.11</v>
      </c>
      <c r="L47" s="203">
        <v>63.13</v>
      </c>
      <c r="M47" s="203">
        <v>0</v>
      </c>
      <c r="N47" s="203">
        <v>29.02</v>
      </c>
      <c r="O47" s="203">
        <v>48.74</v>
      </c>
      <c r="P47" s="203">
        <v>59.34</v>
      </c>
      <c r="Q47" s="203">
        <v>5.36</v>
      </c>
      <c r="R47" s="203">
        <v>10.42</v>
      </c>
      <c r="S47" s="203">
        <v>6.48</v>
      </c>
      <c r="T47" s="203">
        <v>0</v>
      </c>
      <c r="U47" s="203">
        <v>235.76</v>
      </c>
      <c r="V47" s="203">
        <v>5.0999999999999996</v>
      </c>
      <c r="W47" s="203">
        <v>8.5500000000000007</v>
      </c>
      <c r="X47" s="203">
        <v>36.25</v>
      </c>
      <c r="Y47" s="203">
        <v>0</v>
      </c>
      <c r="Z47" s="203">
        <v>60.65</v>
      </c>
      <c r="AA47" s="203">
        <v>20.440000000000001</v>
      </c>
      <c r="AB47" s="203">
        <v>0</v>
      </c>
      <c r="AC47" s="203">
        <v>7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5</v>
      </c>
      <c r="AJ47" s="203">
        <v>0</v>
      </c>
      <c r="AK47" s="203">
        <v>47.09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50.11</v>
      </c>
      <c r="L48" s="203">
        <v>63.13</v>
      </c>
      <c r="M48" s="203">
        <v>0</v>
      </c>
      <c r="N48" s="203">
        <v>29.02</v>
      </c>
      <c r="O48" s="203">
        <v>48.74</v>
      </c>
      <c r="P48" s="203">
        <v>59.34</v>
      </c>
      <c r="Q48" s="203">
        <v>5.36</v>
      </c>
      <c r="R48" s="203">
        <v>10.42</v>
      </c>
      <c r="S48" s="203">
        <v>6.48</v>
      </c>
      <c r="T48" s="203">
        <v>0</v>
      </c>
      <c r="U48" s="203">
        <v>235.76</v>
      </c>
      <c r="V48" s="203">
        <v>5.0999999999999996</v>
      </c>
      <c r="W48" s="203">
        <v>8.5500000000000007</v>
      </c>
      <c r="X48" s="203">
        <v>36.25</v>
      </c>
      <c r="Y48" s="203">
        <v>0</v>
      </c>
      <c r="Z48" s="203">
        <v>60.65</v>
      </c>
      <c r="AA48" s="203">
        <v>20.440000000000001</v>
      </c>
      <c r="AB48" s="203">
        <v>0</v>
      </c>
      <c r="AC48" s="203">
        <v>7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5</v>
      </c>
      <c r="AJ48" s="203">
        <v>0</v>
      </c>
      <c r="AK48" s="203">
        <v>47.09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50.11</v>
      </c>
      <c r="L49" s="203">
        <v>63.13</v>
      </c>
      <c r="M49" s="203">
        <v>0</v>
      </c>
      <c r="N49" s="203">
        <v>29.02</v>
      </c>
      <c r="O49" s="203">
        <v>48.74</v>
      </c>
      <c r="P49" s="203">
        <v>59.88</v>
      </c>
      <c r="Q49" s="203">
        <v>5.36</v>
      </c>
      <c r="R49" s="203">
        <v>10.42</v>
      </c>
      <c r="S49" s="203">
        <v>6.48</v>
      </c>
      <c r="T49" s="203">
        <v>0</v>
      </c>
      <c r="U49" s="203">
        <v>235.76</v>
      </c>
      <c r="V49" s="203">
        <v>5.0999999999999996</v>
      </c>
      <c r="W49" s="203">
        <v>8.5500000000000007</v>
      </c>
      <c r="X49" s="203">
        <v>36.25</v>
      </c>
      <c r="Y49" s="203">
        <v>0</v>
      </c>
      <c r="Z49" s="203">
        <v>60.65</v>
      </c>
      <c r="AA49" s="203">
        <v>20.440000000000001</v>
      </c>
      <c r="AB49" s="203">
        <v>0</v>
      </c>
      <c r="AC49" s="203">
        <v>7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4.68</v>
      </c>
      <c r="AJ49" s="203">
        <v>0</v>
      </c>
      <c r="AK49" s="203">
        <v>47.09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50.11</v>
      </c>
      <c r="L50" s="203">
        <v>63.13</v>
      </c>
      <c r="M50" s="203">
        <v>0</v>
      </c>
      <c r="N50" s="203">
        <v>29.02</v>
      </c>
      <c r="O50" s="203">
        <v>48.74</v>
      </c>
      <c r="P50" s="203">
        <v>59.88</v>
      </c>
      <c r="Q50" s="203">
        <v>5.36</v>
      </c>
      <c r="R50" s="203">
        <v>10.42</v>
      </c>
      <c r="S50" s="203">
        <v>6.48</v>
      </c>
      <c r="T50" s="203">
        <v>0</v>
      </c>
      <c r="U50" s="203">
        <v>235.76</v>
      </c>
      <c r="V50" s="203">
        <v>5.0999999999999996</v>
      </c>
      <c r="W50" s="203">
        <v>8.5500000000000007</v>
      </c>
      <c r="X50" s="203">
        <v>36.25</v>
      </c>
      <c r="Y50" s="203">
        <v>0</v>
      </c>
      <c r="Z50" s="203">
        <v>60.65</v>
      </c>
      <c r="AA50" s="203">
        <v>20.440000000000001</v>
      </c>
      <c r="AB50" s="203">
        <v>0</v>
      </c>
      <c r="AC50" s="203">
        <v>7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5</v>
      </c>
      <c r="AJ50" s="203">
        <v>0</v>
      </c>
      <c r="AK50" s="203">
        <v>47.09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50.11</v>
      </c>
      <c r="L51" s="203">
        <v>63.13</v>
      </c>
      <c r="M51" s="203">
        <v>0</v>
      </c>
      <c r="N51" s="203">
        <v>29.02</v>
      </c>
      <c r="O51" s="203">
        <v>48.74</v>
      </c>
      <c r="P51" s="203">
        <v>59.88</v>
      </c>
      <c r="Q51" s="203">
        <v>5.36</v>
      </c>
      <c r="R51" s="203">
        <v>10.42</v>
      </c>
      <c r="S51" s="203">
        <v>6.48</v>
      </c>
      <c r="T51" s="203">
        <v>0</v>
      </c>
      <c r="U51" s="203">
        <v>235.76</v>
      </c>
      <c r="V51" s="203">
        <v>5.0999999999999996</v>
      </c>
      <c r="W51" s="203">
        <v>8.5500000000000007</v>
      </c>
      <c r="X51" s="203">
        <v>36.25</v>
      </c>
      <c r="Y51" s="203">
        <v>0</v>
      </c>
      <c r="Z51" s="203">
        <v>60.65</v>
      </c>
      <c r="AA51" s="203">
        <v>20.440000000000001</v>
      </c>
      <c r="AB51" s="203">
        <v>0</v>
      </c>
      <c r="AC51" s="203">
        <v>7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5</v>
      </c>
      <c r="AJ51" s="203">
        <v>0</v>
      </c>
      <c r="AK51" s="203">
        <v>46.31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50.11</v>
      </c>
      <c r="L52" s="203">
        <v>63.13</v>
      </c>
      <c r="M52" s="203">
        <v>0</v>
      </c>
      <c r="N52" s="203">
        <v>29.02</v>
      </c>
      <c r="O52" s="203">
        <v>48.74</v>
      </c>
      <c r="P52" s="203">
        <v>59.88</v>
      </c>
      <c r="Q52" s="203">
        <v>5.36</v>
      </c>
      <c r="R52" s="203">
        <v>10.42</v>
      </c>
      <c r="S52" s="203">
        <v>6.48</v>
      </c>
      <c r="T52" s="203">
        <v>0</v>
      </c>
      <c r="U52" s="203">
        <v>235.76</v>
      </c>
      <c r="V52" s="203">
        <v>5.0999999999999996</v>
      </c>
      <c r="W52" s="203">
        <v>8.5500000000000007</v>
      </c>
      <c r="X52" s="203">
        <v>36.25</v>
      </c>
      <c r="Y52" s="203">
        <v>0</v>
      </c>
      <c r="Z52" s="203">
        <v>60.65</v>
      </c>
      <c r="AA52" s="203">
        <v>20.440000000000001</v>
      </c>
      <c r="AB52" s="203">
        <v>0</v>
      </c>
      <c r="AC52" s="203">
        <v>7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5</v>
      </c>
      <c r="AJ52" s="203">
        <v>0</v>
      </c>
      <c r="AK52" s="203">
        <v>46.31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50.11</v>
      </c>
      <c r="L53" s="203">
        <v>63.13</v>
      </c>
      <c r="M53" s="203">
        <v>0</v>
      </c>
      <c r="N53" s="203">
        <v>29.02</v>
      </c>
      <c r="O53" s="203">
        <v>48.74</v>
      </c>
      <c r="P53" s="203">
        <v>59.88</v>
      </c>
      <c r="Q53" s="203">
        <v>5.36</v>
      </c>
      <c r="R53" s="203">
        <v>10.42</v>
      </c>
      <c r="S53" s="203">
        <v>6.48</v>
      </c>
      <c r="T53" s="203">
        <v>0</v>
      </c>
      <c r="U53" s="203">
        <v>235.76</v>
      </c>
      <c r="V53" s="203">
        <v>5.0999999999999996</v>
      </c>
      <c r="W53" s="203">
        <v>8.5500000000000007</v>
      </c>
      <c r="X53" s="203">
        <v>36.25</v>
      </c>
      <c r="Y53" s="203">
        <v>0</v>
      </c>
      <c r="Z53" s="203">
        <v>60.65</v>
      </c>
      <c r="AA53" s="203">
        <v>20.440000000000001</v>
      </c>
      <c r="AB53" s="203">
        <v>0</v>
      </c>
      <c r="AC53" s="203">
        <v>17.649999999999999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14.8</v>
      </c>
      <c r="AJ53" s="203">
        <v>0</v>
      </c>
      <c r="AK53" s="203">
        <v>46.31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50.11</v>
      </c>
      <c r="L54" s="203">
        <v>63.13</v>
      </c>
      <c r="M54" s="203">
        <v>0</v>
      </c>
      <c r="N54" s="203">
        <v>29.02</v>
      </c>
      <c r="O54" s="203">
        <v>48.74</v>
      </c>
      <c r="P54" s="203">
        <v>59.88</v>
      </c>
      <c r="Q54" s="203">
        <v>5.36</v>
      </c>
      <c r="R54" s="203">
        <v>10.42</v>
      </c>
      <c r="S54" s="203">
        <v>6.48</v>
      </c>
      <c r="T54" s="203">
        <v>0</v>
      </c>
      <c r="U54" s="203">
        <v>235.76</v>
      </c>
      <c r="V54" s="203">
        <v>5.0999999999999996</v>
      </c>
      <c r="W54" s="203">
        <v>8.5500000000000007</v>
      </c>
      <c r="X54" s="203">
        <v>36.25</v>
      </c>
      <c r="Y54" s="203">
        <v>0</v>
      </c>
      <c r="Z54" s="203">
        <v>60.65</v>
      </c>
      <c r="AA54" s="203">
        <v>20.440000000000001</v>
      </c>
      <c r="AB54" s="203">
        <v>0</v>
      </c>
      <c r="AC54" s="203">
        <v>17.649999999999999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14.8</v>
      </c>
      <c r="AJ54" s="203">
        <v>0</v>
      </c>
      <c r="AK54" s="203">
        <v>46.31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50.11</v>
      </c>
      <c r="L55" s="203">
        <v>19.350000000000001</v>
      </c>
      <c r="M55" s="203">
        <v>0</v>
      </c>
      <c r="N55" s="203">
        <v>29.02</v>
      </c>
      <c r="O55" s="203">
        <v>48.74</v>
      </c>
      <c r="P55" s="203">
        <v>59.88</v>
      </c>
      <c r="Q55" s="203">
        <v>5.36</v>
      </c>
      <c r="R55" s="203">
        <v>10.42</v>
      </c>
      <c r="S55" s="203">
        <v>6.48</v>
      </c>
      <c r="T55" s="203">
        <v>0</v>
      </c>
      <c r="U55" s="203">
        <v>235.76</v>
      </c>
      <c r="V55" s="203">
        <v>5.0999999999999996</v>
      </c>
      <c r="W55" s="203">
        <v>8.5500000000000007</v>
      </c>
      <c r="X55" s="203">
        <v>36.25</v>
      </c>
      <c r="Y55" s="203">
        <v>0</v>
      </c>
      <c r="Z55" s="203">
        <v>60.65</v>
      </c>
      <c r="AA55" s="203">
        <v>20.440000000000001</v>
      </c>
      <c r="AB55" s="203">
        <v>0</v>
      </c>
      <c r="AC55" s="203">
        <v>7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4.5199999999999996</v>
      </c>
      <c r="AJ55" s="203">
        <v>0</v>
      </c>
      <c r="AK55" s="203">
        <v>46.02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50.11</v>
      </c>
      <c r="L56" s="203">
        <v>19.350000000000001</v>
      </c>
      <c r="M56" s="203">
        <v>0</v>
      </c>
      <c r="N56" s="203">
        <v>29.02</v>
      </c>
      <c r="O56" s="203">
        <v>48.74</v>
      </c>
      <c r="P56" s="203">
        <v>59.88</v>
      </c>
      <c r="Q56" s="203">
        <v>5.36</v>
      </c>
      <c r="R56" s="203">
        <v>10.42</v>
      </c>
      <c r="S56" s="203">
        <v>6.48</v>
      </c>
      <c r="T56" s="203">
        <v>0</v>
      </c>
      <c r="U56" s="203">
        <v>235.76</v>
      </c>
      <c r="V56" s="203">
        <v>5.0999999999999996</v>
      </c>
      <c r="W56" s="203">
        <v>8.5500000000000007</v>
      </c>
      <c r="X56" s="203">
        <v>36.25</v>
      </c>
      <c r="Y56" s="203">
        <v>0</v>
      </c>
      <c r="Z56" s="203">
        <v>60.65</v>
      </c>
      <c r="AA56" s="203">
        <v>20.440000000000001</v>
      </c>
      <c r="AB56" s="203">
        <v>0</v>
      </c>
      <c r="AC56" s="203">
        <v>7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4.83</v>
      </c>
      <c r="AJ56" s="203">
        <v>0</v>
      </c>
      <c r="AK56" s="203">
        <v>46.02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50.11</v>
      </c>
      <c r="L57" s="203">
        <v>63.13</v>
      </c>
      <c r="M57" s="203">
        <v>0</v>
      </c>
      <c r="N57" s="203">
        <v>29.02</v>
      </c>
      <c r="O57" s="203">
        <v>48.74</v>
      </c>
      <c r="P57" s="203">
        <v>59.88</v>
      </c>
      <c r="Q57" s="203">
        <v>5.36</v>
      </c>
      <c r="R57" s="203">
        <v>10.42</v>
      </c>
      <c r="S57" s="203">
        <v>6.48</v>
      </c>
      <c r="T57" s="203">
        <v>0</v>
      </c>
      <c r="U57" s="203">
        <v>235.76</v>
      </c>
      <c r="V57" s="203">
        <v>5.0999999999999996</v>
      </c>
      <c r="W57" s="203">
        <v>8.5500000000000007</v>
      </c>
      <c r="X57" s="203">
        <v>36.25</v>
      </c>
      <c r="Y57" s="203">
        <v>0</v>
      </c>
      <c r="Z57" s="203">
        <v>60.65</v>
      </c>
      <c r="AA57" s="203">
        <v>20.440000000000001</v>
      </c>
      <c r="AB57" s="203">
        <v>0</v>
      </c>
      <c r="AC57" s="203">
        <v>17.13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14.29</v>
      </c>
      <c r="AJ57" s="203">
        <v>0</v>
      </c>
      <c r="AK57" s="203">
        <v>46.02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50.11</v>
      </c>
      <c r="L58" s="203">
        <v>63.13</v>
      </c>
      <c r="M58" s="203">
        <v>0</v>
      </c>
      <c r="N58" s="203">
        <v>29.02</v>
      </c>
      <c r="O58" s="203">
        <v>48.74</v>
      </c>
      <c r="P58" s="203">
        <v>59.88</v>
      </c>
      <c r="Q58" s="203">
        <v>5.36</v>
      </c>
      <c r="R58" s="203">
        <v>10.42</v>
      </c>
      <c r="S58" s="203">
        <v>6.48</v>
      </c>
      <c r="T58" s="203">
        <v>0</v>
      </c>
      <c r="U58" s="203">
        <v>235.76</v>
      </c>
      <c r="V58" s="203">
        <v>5.0999999999999996</v>
      </c>
      <c r="W58" s="203">
        <v>8.5500000000000007</v>
      </c>
      <c r="X58" s="203">
        <v>36.25</v>
      </c>
      <c r="Y58" s="203">
        <v>0</v>
      </c>
      <c r="Z58" s="203">
        <v>60.65</v>
      </c>
      <c r="AA58" s="203">
        <v>20.440000000000001</v>
      </c>
      <c r="AB58" s="203">
        <v>0</v>
      </c>
      <c r="AC58" s="203">
        <v>17.13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14.29</v>
      </c>
      <c r="AJ58" s="203">
        <v>0</v>
      </c>
      <c r="AK58" s="203">
        <v>46.02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50.11</v>
      </c>
      <c r="L59" s="203">
        <v>63.13</v>
      </c>
      <c r="M59" s="203">
        <v>0</v>
      </c>
      <c r="N59" s="203">
        <v>29.02</v>
      </c>
      <c r="O59" s="203">
        <v>48.74</v>
      </c>
      <c r="P59" s="203">
        <v>59.88</v>
      </c>
      <c r="Q59" s="203">
        <v>5.36</v>
      </c>
      <c r="R59" s="203">
        <v>10.42</v>
      </c>
      <c r="S59" s="203">
        <v>6.48</v>
      </c>
      <c r="T59" s="203">
        <v>0</v>
      </c>
      <c r="U59" s="203">
        <v>235.76</v>
      </c>
      <c r="V59" s="203">
        <v>5.0999999999999996</v>
      </c>
      <c r="W59" s="203">
        <v>8.5500000000000007</v>
      </c>
      <c r="X59" s="203">
        <v>36.25</v>
      </c>
      <c r="Y59" s="203">
        <v>0</v>
      </c>
      <c r="Z59" s="203">
        <v>60.65</v>
      </c>
      <c r="AA59" s="203">
        <v>20.440000000000001</v>
      </c>
      <c r="AB59" s="203">
        <v>0</v>
      </c>
      <c r="AC59" s="203">
        <v>7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4.83</v>
      </c>
      <c r="AJ59" s="203">
        <v>0</v>
      </c>
      <c r="AK59" s="203">
        <v>46.02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50.11</v>
      </c>
      <c r="L60" s="203">
        <v>63.13</v>
      </c>
      <c r="M60" s="203">
        <v>0</v>
      </c>
      <c r="N60" s="203">
        <v>29.02</v>
      </c>
      <c r="O60" s="203">
        <v>48.74</v>
      </c>
      <c r="P60" s="203">
        <v>59.88</v>
      </c>
      <c r="Q60" s="203">
        <v>5.36</v>
      </c>
      <c r="R60" s="203">
        <v>10.42</v>
      </c>
      <c r="S60" s="203">
        <v>6.48</v>
      </c>
      <c r="T60" s="203">
        <v>0</v>
      </c>
      <c r="U60" s="203">
        <v>235.76</v>
      </c>
      <c r="V60" s="203">
        <v>5.0999999999999996</v>
      </c>
      <c r="W60" s="203">
        <v>8.5500000000000007</v>
      </c>
      <c r="X60" s="203">
        <v>36.25</v>
      </c>
      <c r="Y60" s="203">
        <v>0</v>
      </c>
      <c r="Z60" s="203">
        <v>60.65</v>
      </c>
      <c r="AA60" s="203">
        <v>20.440000000000001</v>
      </c>
      <c r="AB60" s="203">
        <v>0</v>
      </c>
      <c r="AC60" s="203">
        <v>7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4.83</v>
      </c>
      <c r="AJ60" s="203">
        <v>0</v>
      </c>
      <c r="AK60" s="203">
        <v>46.02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50.11</v>
      </c>
      <c r="L61" s="203">
        <v>63.13</v>
      </c>
      <c r="M61" s="203">
        <v>0</v>
      </c>
      <c r="N61" s="203">
        <v>29.02</v>
      </c>
      <c r="O61" s="203">
        <v>48.74</v>
      </c>
      <c r="P61" s="203">
        <v>59.88</v>
      </c>
      <c r="Q61" s="203">
        <v>5.36</v>
      </c>
      <c r="R61" s="203">
        <v>10.42</v>
      </c>
      <c r="S61" s="203">
        <v>6.48</v>
      </c>
      <c r="T61" s="203">
        <v>0</v>
      </c>
      <c r="U61" s="203">
        <v>235.76</v>
      </c>
      <c r="V61" s="203">
        <v>5.0999999999999996</v>
      </c>
      <c r="W61" s="203">
        <v>8.5500000000000007</v>
      </c>
      <c r="X61" s="203">
        <v>36.25</v>
      </c>
      <c r="Y61" s="203">
        <v>0</v>
      </c>
      <c r="Z61" s="203">
        <v>60.65</v>
      </c>
      <c r="AA61" s="203">
        <v>20.440000000000001</v>
      </c>
      <c r="AB61" s="203">
        <v>0</v>
      </c>
      <c r="AC61" s="203">
        <v>7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4.5199999999999996</v>
      </c>
      <c r="AJ61" s="203">
        <v>0</v>
      </c>
      <c r="AK61" s="203">
        <v>46.02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50.11</v>
      </c>
      <c r="L62" s="203">
        <v>63.13</v>
      </c>
      <c r="M62" s="203">
        <v>0</v>
      </c>
      <c r="N62" s="203">
        <v>29.02</v>
      </c>
      <c r="O62" s="203">
        <v>48.74</v>
      </c>
      <c r="P62" s="203">
        <v>59.88</v>
      </c>
      <c r="Q62" s="203">
        <v>5.36</v>
      </c>
      <c r="R62" s="203">
        <v>10.42</v>
      </c>
      <c r="S62" s="203">
        <v>6.48</v>
      </c>
      <c r="T62" s="203">
        <v>0</v>
      </c>
      <c r="U62" s="203">
        <v>235.76</v>
      </c>
      <c r="V62" s="203">
        <v>5.0999999999999996</v>
      </c>
      <c r="W62" s="203">
        <v>8.5500000000000007</v>
      </c>
      <c r="X62" s="203">
        <v>36.25</v>
      </c>
      <c r="Y62" s="203">
        <v>0</v>
      </c>
      <c r="Z62" s="203">
        <v>60.65</v>
      </c>
      <c r="AA62" s="203">
        <v>20.440000000000001</v>
      </c>
      <c r="AB62" s="203">
        <v>0</v>
      </c>
      <c r="AC62" s="203">
        <v>7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4.83</v>
      </c>
      <c r="AJ62" s="203">
        <v>0</v>
      </c>
      <c r="AK62" s="203">
        <v>46.02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50.11</v>
      </c>
      <c r="L63" s="203">
        <v>63.13</v>
      </c>
      <c r="M63" s="203">
        <v>0</v>
      </c>
      <c r="N63" s="203">
        <v>29.02</v>
      </c>
      <c r="O63" s="203">
        <v>48.74</v>
      </c>
      <c r="P63" s="203">
        <v>59.88</v>
      </c>
      <c r="Q63" s="203">
        <v>5.36</v>
      </c>
      <c r="R63" s="203">
        <v>10.42</v>
      </c>
      <c r="S63" s="203">
        <v>6.48</v>
      </c>
      <c r="T63" s="203">
        <v>0</v>
      </c>
      <c r="U63" s="203">
        <v>235.76</v>
      </c>
      <c r="V63" s="203">
        <v>5.0999999999999996</v>
      </c>
      <c r="W63" s="203">
        <v>8.5500000000000007</v>
      </c>
      <c r="X63" s="203">
        <v>36.25</v>
      </c>
      <c r="Y63" s="203">
        <v>0</v>
      </c>
      <c r="Z63" s="203">
        <v>60.65</v>
      </c>
      <c r="AA63" s="203">
        <v>20.440000000000001</v>
      </c>
      <c r="AB63" s="203">
        <v>0</v>
      </c>
      <c r="AC63" s="203">
        <v>17.13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14.29</v>
      </c>
      <c r="AJ63" s="203">
        <v>0</v>
      </c>
      <c r="AK63" s="203">
        <v>46.02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50.11</v>
      </c>
      <c r="L64" s="203">
        <v>63.13</v>
      </c>
      <c r="M64" s="203">
        <v>0</v>
      </c>
      <c r="N64" s="203">
        <v>29.02</v>
      </c>
      <c r="O64" s="203">
        <v>48.74</v>
      </c>
      <c r="P64" s="203">
        <v>59.88</v>
      </c>
      <c r="Q64" s="203">
        <v>5.36</v>
      </c>
      <c r="R64" s="203">
        <v>10.42</v>
      </c>
      <c r="S64" s="203">
        <v>6.48</v>
      </c>
      <c r="T64" s="203">
        <v>0</v>
      </c>
      <c r="U64" s="203">
        <v>235.76</v>
      </c>
      <c r="V64" s="203">
        <v>5.0999999999999996</v>
      </c>
      <c r="W64" s="203">
        <v>8.5500000000000007</v>
      </c>
      <c r="X64" s="203">
        <v>36.25</v>
      </c>
      <c r="Y64" s="203">
        <v>0</v>
      </c>
      <c r="Z64" s="203">
        <v>60.65</v>
      </c>
      <c r="AA64" s="203">
        <v>20.440000000000001</v>
      </c>
      <c r="AB64" s="203">
        <v>0</v>
      </c>
      <c r="AC64" s="203">
        <v>7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4.83</v>
      </c>
      <c r="AJ64" s="203">
        <v>0</v>
      </c>
      <c r="AK64" s="203">
        <v>46.02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50.11</v>
      </c>
      <c r="L65" s="203">
        <v>63.13</v>
      </c>
      <c r="M65" s="203">
        <v>0</v>
      </c>
      <c r="N65" s="203">
        <v>29.02</v>
      </c>
      <c r="O65" s="203">
        <v>48.74</v>
      </c>
      <c r="P65" s="203">
        <v>59.88</v>
      </c>
      <c r="Q65" s="203">
        <v>5.36</v>
      </c>
      <c r="R65" s="203">
        <v>10.42</v>
      </c>
      <c r="S65" s="203">
        <v>6.48</v>
      </c>
      <c r="T65" s="203">
        <v>0</v>
      </c>
      <c r="U65" s="203">
        <v>235.76</v>
      </c>
      <c r="V65" s="203">
        <v>5.0999999999999996</v>
      </c>
      <c r="W65" s="203">
        <v>8.5500000000000007</v>
      </c>
      <c r="X65" s="203">
        <v>36.25</v>
      </c>
      <c r="Y65" s="203">
        <v>0</v>
      </c>
      <c r="Z65" s="203">
        <v>60.65</v>
      </c>
      <c r="AA65" s="203">
        <v>20.440000000000001</v>
      </c>
      <c r="AB65" s="203">
        <v>0</v>
      </c>
      <c r="AC65" s="203">
        <v>16.16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4.83</v>
      </c>
      <c r="AJ65" s="203">
        <v>0</v>
      </c>
      <c r="AK65" s="203">
        <v>46.02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50.11</v>
      </c>
      <c r="L66" s="203">
        <v>63.13</v>
      </c>
      <c r="M66" s="203">
        <v>0</v>
      </c>
      <c r="N66" s="203">
        <v>29.02</v>
      </c>
      <c r="O66" s="203">
        <v>48.74</v>
      </c>
      <c r="P66" s="203">
        <v>59.88</v>
      </c>
      <c r="Q66" s="203">
        <v>5.36</v>
      </c>
      <c r="R66" s="203">
        <v>10.42</v>
      </c>
      <c r="S66" s="203">
        <v>6.48</v>
      </c>
      <c r="T66" s="203">
        <v>0</v>
      </c>
      <c r="U66" s="203">
        <v>235.76</v>
      </c>
      <c r="V66" s="203">
        <v>5.0999999999999996</v>
      </c>
      <c r="W66" s="203">
        <v>8.5500000000000007</v>
      </c>
      <c r="X66" s="203">
        <v>36.25</v>
      </c>
      <c r="Y66" s="203">
        <v>0</v>
      </c>
      <c r="Z66" s="203">
        <v>60.65</v>
      </c>
      <c r="AA66" s="203">
        <v>20.440000000000001</v>
      </c>
      <c r="AB66" s="203">
        <v>0</v>
      </c>
      <c r="AC66" s="203">
        <v>17.13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14.35</v>
      </c>
      <c r="AJ66" s="203">
        <v>0</v>
      </c>
      <c r="AK66" s="203">
        <v>46.02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50.11</v>
      </c>
      <c r="L67" s="203">
        <v>63.13</v>
      </c>
      <c r="M67" s="203">
        <v>0</v>
      </c>
      <c r="N67" s="203">
        <v>29.02</v>
      </c>
      <c r="O67" s="203">
        <v>48.74</v>
      </c>
      <c r="P67" s="203">
        <v>59.88</v>
      </c>
      <c r="Q67" s="203">
        <v>5.36</v>
      </c>
      <c r="R67" s="203">
        <v>10.42</v>
      </c>
      <c r="S67" s="203">
        <v>6.48</v>
      </c>
      <c r="T67" s="203">
        <v>0</v>
      </c>
      <c r="U67" s="203">
        <v>235.76</v>
      </c>
      <c r="V67" s="203">
        <v>5.0999999999999996</v>
      </c>
      <c r="W67" s="203">
        <v>8.5500000000000007</v>
      </c>
      <c r="X67" s="203">
        <v>36.25</v>
      </c>
      <c r="Y67" s="203">
        <v>0</v>
      </c>
      <c r="Z67" s="203">
        <v>60.65</v>
      </c>
      <c r="AA67" s="203">
        <v>20.440000000000001</v>
      </c>
      <c r="AB67" s="203">
        <v>0</v>
      </c>
      <c r="AC67" s="203">
        <v>7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4.5999999999999996</v>
      </c>
      <c r="AJ67" s="203">
        <v>0</v>
      </c>
      <c r="AK67" s="203">
        <v>46.02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50.11</v>
      </c>
      <c r="L68" s="203">
        <v>63.13</v>
      </c>
      <c r="M68" s="203">
        <v>0</v>
      </c>
      <c r="N68" s="203">
        <v>29.02</v>
      </c>
      <c r="O68" s="203">
        <v>48.74</v>
      </c>
      <c r="P68" s="203">
        <v>59.88</v>
      </c>
      <c r="Q68" s="203">
        <v>5.36</v>
      </c>
      <c r="R68" s="203">
        <v>10.42</v>
      </c>
      <c r="S68" s="203">
        <v>6.48</v>
      </c>
      <c r="T68" s="203">
        <v>0</v>
      </c>
      <c r="U68" s="203">
        <v>235.76</v>
      </c>
      <c r="V68" s="203">
        <v>5.0999999999999996</v>
      </c>
      <c r="W68" s="203">
        <v>8.5500000000000007</v>
      </c>
      <c r="X68" s="203">
        <v>36.25</v>
      </c>
      <c r="Y68" s="203">
        <v>0</v>
      </c>
      <c r="Z68" s="203">
        <v>60.65</v>
      </c>
      <c r="AA68" s="203">
        <v>20.440000000000001</v>
      </c>
      <c r="AB68" s="203">
        <v>0</v>
      </c>
      <c r="AC68" s="203">
        <v>7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4.8600000000000003</v>
      </c>
      <c r="AJ68" s="203">
        <v>0</v>
      </c>
      <c r="AK68" s="203">
        <v>46.02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50.11</v>
      </c>
      <c r="L69" s="203">
        <v>63.13</v>
      </c>
      <c r="M69" s="203">
        <v>0</v>
      </c>
      <c r="N69" s="203">
        <v>29.02</v>
      </c>
      <c r="O69" s="203">
        <v>48.74</v>
      </c>
      <c r="P69" s="203">
        <v>59.88</v>
      </c>
      <c r="Q69" s="203">
        <v>5.36</v>
      </c>
      <c r="R69" s="203">
        <v>10.42</v>
      </c>
      <c r="S69" s="203">
        <v>6.48</v>
      </c>
      <c r="T69" s="203">
        <v>0</v>
      </c>
      <c r="U69" s="203">
        <v>235.76</v>
      </c>
      <c r="V69" s="203">
        <v>5.0999999999999996</v>
      </c>
      <c r="W69" s="203">
        <v>8.5500000000000007</v>
      </c>
      <c r="X69" s="203">
        <v>36.25</v>
      </c>
      <c r="Y69" s="203">
        <v>0</v>
      </c>
      <c r="Z69" s="203">
        <v>60.65</v>
      </c>
      <c r="AA69" s="203">
        <v>20.440000000000001</v>
      </c>
      <c r="AB69" s="203">
        <v>0</v>
      </c>
      <c r="AC69" s="203">
        <v>16.2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10.29</v>
      </c>
      <c r="AJ69" s="203">
        <v>0</v>
      </c>
      <c r="AK69" s="203">
        <v>46.02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50.11</v>
      </c>
      <c r="L70" s="203">
        <v>63.13</v>
      </c>
      <c r="M70" s="203">
        <v>0</v>
      </c>
      <c r="N70" s="203">
        <v>29.02</v>
      </c>
      <c r="O70" s="203">
        <v>48.74</v>
      </c>
      <c r="P70" s="203">
        <v>59.88</v>
      </c>
      <c r="Q70" s="203">
        <v>5.36</v>
      </c>
      <c r="R70" s="203">
        <v>10.42</v>
      </c>
      <c r="S70" s="203">
        <v>6.48</v>
      </c>
      <c r="T70" s="203">
        <v>0</v>
      </c>
      <c r="U70" s="203">
        <v>235.76</v>
      </c>
      <c r="V70" s="203">
        <v>5.0999999999999996</v>
      </c>
      <c r="W70" s="203">
        <v>8.5500000000000007</v>
      </c>
      <c r="X70" s="203">
        <v>36.25</v>
      </c>
      <c r="Y70" s="203">
        <v>0</v>
      </c>
      <c r="Z70" s="203">
        <v>60.65</v>
      </c>
      <c r="AA70" s="203">
        <v>20.440000000000001</v>
      </c>
      <c r="AB70" s="203">
        <v>0</v>
      </c>
      <c r="AC70" s="203">
        <v>16.2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10.29</v>
      </c>
      <c r="AJ70" s="203">
        <v>0</v>
      </c>
      <c r="AK70" s="203">
        <v>46.02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50.11</v>
      </c>
      <c r="L71" s="203">
        <v>63.13</v>
      </c>
      <c r="M71" s="203">
        <v>0</v>
      </c>
      <c r="N71" s="203">
        <v>29.02</v>
      </c>
      <c r="O71" s="203">
        <v>48.74</v>
      </c>
      <c r="P71" s="203">
        <v>59.88</v>
      </c>
      <c r="Q71" s="203">
        <v>5.36</v>
      </c>
      <c r="R71" s="203">
        <v>10.42</v>
      </c>
      <c r="S71" s="203">
        <v>6.48</v>
      </c>
      <c r="T71" s="203">
        <v>0</v>
      </c>
      <c r="U71" s="203">
        <v>235.76</v>
      </c>
      <c r="V71" s="203">
        <v>5.0999999999999996</v>
      </c>
      <c r="W71" s="203">
        <v>8.5500000000000007</v>
      </c>
      <c r="X71" s="203">
        <v>36.25</v>
      </c>
      <c r="Y71" s="203">
        <v>0</v>
      </c>
      <c r="Z71" s="203">
        <v>60.65</v>
      </c>
      <c r="AA71" s="203">
        <v>20.440000000000001</v>
      </c>
      <c r="AB71" s="203">
        <v>0</v>
      </c>
      <c r="AC71" s="203">
        <v>16.2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10.29</v>
      </c>
      <c r="AJ71" s="203">
        <v>0</v>
      </c>
      <c r="AK71" s="203">
        <v>46.02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26.3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50.11</v>
      </c>
      <c r="L72" s="203">
        <v>63.13</v>
      </c>
      <c r="M72" s="203">
        <v>0</v>
      </c>
      <c r="N72" s="203">
        <v>29.02</v>
      </c>
      <c r="O72" s="203">
        <v>48.74</v>
      </c>
      <c r="P72" s="203">
        <v>59.88</v>
      </c>
      <c r="Q72" s="203">
        <v>5.36</v>
      </c>
      <c r="R72" s="203">
        <v>10.42</v>
      </c>
      <c r="S72" s="203">
        <v>6.48</v>
      </c>
      <c r="T72" s="203">
        <v>0</v>
      </c>
      <c r="U72" s="203">
        <v>235.76</v>
      </c>
      <c r="V72" s="203">
        <v>5.0999999999999996</v>
      </c>
      <c r="W72" s="203">
        <v>8.5500000000000007</v>
      </c>
      <c r="X72" s="203">
        <v>36.25</v>
      </c>
      <c r="Y72" s="203">
        <v>0</v>
      </c>
      <c r="Z72" s="203">
        <v>60.65</v>
      </c>
      <c r="AA72" s="203">
        <v>20.440000000000001</v>
      </c>
      <c r="AB72" s="203">
        <v>0</v>
      </c>
      <c r="AC72" s="203">
        <v>16.2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10.29</v>
      </c>
      <c r="AJ72" s="203">
        <v>0</v>
      </c>
      <c r="AK72" s="203">
        <v>46.02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25.62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50.11</v>
      </c>
      <c r="L73" s="203">
        <v>63.13</v>
      </c>
      <c r="M73" s="203">
        <v>0</v>
      </c>
      <c r="N73" s="203">
        <v>29.02</v>
      </c>
      <c r="O73" s="203">
        <v>48.74</v>
      </c>
      <c r="P73" s="203">
        <v>59.88</v>
      </c>
      <c r="Q73" s="203">
        <v>5.36</v>
      </c>
      <c r="R73" s="203">
        <v>10.42</v>
      </c>
      <c r="S73" s="203">
        <v>6.48</v>
      </c>
      <c r="T73" s="203">
        <v>0</v>
      </c>
      <c r="U73" s="203">
        <v>235.76</v>
      </c>
      <c r="V73" s="203">
        <v>5.0999999999999996</v>
      </c>
      <c r="W73" s="203">
        <v>8.5500000000000007</v>
      </c>
      <c r="X73" s="203">
        <v>36.25</v>
      </c>
      <c r="Y73" s="203">
        <v>0</v>
      </c>
      <c r="Z73" s="203">
        <v>60.65</v>
      </c>
      <c r="AA73" s="203">
        <v>20.440000000000001</v>
      </c>
      <c r="AB73" s="203">
        <v>0</v>
      </c>
      <c r="AC73" s="203">
        <v>16.2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10</v>
      </c>
      <c r="AJ73" s="203">
        <v>0</v>
      </c>
      <c r="AK73" s="203">
        <v>46.02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13.89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50.11</v>
      </c>
      <c r="L74" s="203">
        <v>63.13</v>
      </c>
      <c r="M74" s="203">
        <v>0</v>
      </c>
      <c r="N74" s="203">
        <v>29.02</v>
      </c>
      <c r="O74" s="203">
        <v>48.74</v>
      </c>
      <c r="P74" s="203">
        <v>59.88</v>
      </c>
      <c r="Q74" s="203">
        <v>5.36</v>
      </c>
      <c r="R74" s="203">
        <v>10.42</v>
      </c>
      <c r="S74" s="203">
        <v>6.48</v>
      </c>
      <c r="T74" s="203">
        <v>0</v>
      </c>
      <c r="U74" s="203">
        <v>235.76</v>
      </c>
      <c r="V74" s="203">
        <v>5.0999999999999996</v>
      </c>
      <c r="W74" s="203">
        <v>8.5500000000000007</v>
      </c>
      <c r="X74" s="203">
        <v>36.25</v>
      </c>
      <c r="Y74" s="203">
        <v>0</v>
      </c>
      <c r="Z74" s="203">
        <v>60.65</v>
      </c>
      <c r="AA74" s="203">
        <v>20.440000000000001</v>
      </c>
      <c r="AB74" s="203">
        <v>0</v>
      </c>
      <c r="AC74" s="203">
        <v>16.2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10.29</v>
      </c>
      <c r="AJ74" s="203">
        <v>0</v>
      </c>
      <c r="AK74" s="203">
        <v>46.02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7.72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50.11</v>
      </c>
      <c r="L75" s="203">
        <v>63.13</v>
      </c>
      <c r="M75" s="203">
        <v>0</v>
      </c>
      <c r="N75" s="203">
        <v>29.02</v>
      </c>
      <c r="O75" s="203">
        <v>48.74</v>
      </c>
      <c r="P75" s="203">
        <v>59.88</v>
      </c>
      <c r="Q75" s="203">
        <v>5.36</v>
      </c>
      <c r="R75" s="203">
        <v>10.42</v>
      </c>
      <c r="S75" s="203">
        <v>6.48</v>
      </c>
      <c r="T75" s="203">
        <v>0</v>
      </c>
      <c r="U75" s="203">
        <v>235.76</v>
      </c>
      <c r="V75" s="203">
        <v>5.0999999999999996</v>
      </c>
      <c r="W75" s="203">
        <v>8.5500000000000007</v>
      </c>
      <c r="X75" s="203">
        <v>36.25</v>
      </c>
      <c r="Y75" s="203">
        <v>0</v>
      </c>
      <c r="Z75" s="203">
        <v>60.65</v>
      </c>
      <c r="AA75" s="203">
        <v>20.440000000000001</v>
      </c>
      <c r="AB75" s="203">
        <v>0</v>
      </c>
      <c r="AC75" s="203">
        <v>6.6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2.92</v>
      </c>
      <c r="AJ75" s="203">
        <v>0</v>
      </c>
      <c r="AK75" s="203">
        <v>46.8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50.11</v>
      </c>
      <c r="L76" s="203">
        <v>63.13</v>
      </c>
      <c r="M76" s="203">
        <v>0</v>
      </c>
      <c r="N76" s="203">
        <v>29.02</v>
      </c>
      <c r="O76" s="203">
        <v>48.74</v>
      </c>
      <c r="P76" s="203">
        <v>59.88</v>
      </c>
      <c r="Q76" s="203">
        <v>5.36</v>
      </c>
      <c r="R76" s="203">
        <v>10.42</v>
      </c>
      <c r="S76" s="203">
        <v>6.48</v>
      </c>
      <c r="T76" s="203">
        <v>0</v>
      </c>
      <c r="U76" s="203">
        <v>235.76</v>
      </c>
      <c r="V76" s="203">
        <v>5.0999999999999996</v>
      </c>
      <c r="W76" s="203">
        <v>8.5500000000000007</v>
      </c>
      <c r="X76" s="203">
        <v>36.25</v>
      </c>
      <c r="Y76" s="203">
        <v>0</v>
      </c>
      <c r="Z76" s="203">
        <v>60.65</v>
      </c>
      <c r="AA76" s="203">
        <v>20.440000000000001</v>
      </c>
      <c r="AB76" s="203">
        <v>0</v>
      </c>
      <c r="AC76" s="203">
        <v>6.6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2.92</v>
      </c>
      <c r="AJ76" s="203">
        <v>0</v>
      </c>
      <c r="AK76" s="203">
        <v>46.8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50.11</v>
      </c>
      <c r="L77" s="203">
        <v>63.13</v>
      </c>
      <c r="M77" s="203">
        <v>0</v>
      </c>
      <c r="N77" s="203">
        <v>29.02</v>
      </c>
      <c r="O77" s="203">
        <v>48.74</v>
      </c>
      <c r="P77" s="203">
        <v>59.88</v>
      </c>
      <c r="Q77" s="203">
        <v>5.36</v>
      </c>
      <c r="R77" s="203">
        <v>10.42</v>
      </c>
      <c r="S77" s="203">
        <v>6.48</v>
      </c>
      <c r="T77" s="203">
        <v>0</v>
      </c>
      <c r="U77" s="203">
        <v>235.76</v>
      </c>
      <c r="V77" s="203">
        <v>5.0999999999999996</v>
      </c>
      <c r="W77" s="203">
        <v>8.5500000000000007</v>
      </c>
      <c r="X77" s="203">
        <v>36.25</v>
      </c>
      <c r="Y77" s="203">
        <v>0</v>
      </c>
      <c r="Z77" s="203">
        <v>60.65</v>
      </c>
      <c r="AA77" s="203">
        <v>20.440000000000001</v>
      </c>
      <c r="AB77" s="203">
        <v>0</v>
      </c>
      <c r="AC77" s="203">
        <v>15.33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9.76</v>
      </c>
      <c r="AJ77" s="203">
        <v>0</v>
      </c>
      <c r="AK77" s="203">
        <v>46.8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50.11</v>
      </c>
      <c r="L78" s="203">
        <v>63.13</v>
      </c>
      <c r="M78" s="203">
        <v>0</v>
      </c>
      <c r="N78" s="203">
        <v>29.02</v>
      </c>
      <c r="O78" s="203">
        <v>48.74</v>
      </c>
      <c r="P78" s="203">
        <v>59.88</v>
      </c>
      <c r="Q78" s="203">
        <v>5.36</v>
      </c>
      <c r="R78" s="203">
        <v>10.42</v>
      </c>
      <c r="S78" s="203">
        <v>6.48</v>
      </c>
      <c r="T78" s="203">
        <v>0</v>
      </c>
      <c r="U78" s="203">
        <v>235.76</v>
      </c>
      <c r="V78" s="203">
        <v>5.0999999999999996</v>
      </c>
      <c r="W78" s="203">
        <v>8.5500000000000007</v>
      </c>
      <c r="X78" s="203">
        <v>36.25</v>
      </c>
      <c r="Y78" s="203">
        <v>0</v>
      </c>
      <c r="Z78" s="203">
        <v>60.65</v>
      </c>
      <c r="AA78" s="203">
        <v>20.440000000000001</v>
      </c>
      <c r="AB78" s="203">
        <v>0</v>
      </c>
      <c r="AC78" s="203">
        <v>15.33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9.76</v>
      </c>
      <c r="AJ78" s="203">
        <v>0</v>
      </c>
      <c r="AK78" s="203">
        <v>46.8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50.11</v>
      </c>
      <c r="L79" s="203">
        <v>63.13</v>
      </c>
      <c r="M79" s="203">
        <v>0</v>
      </c>
      <c r="N79" s="203">
        <v>29.02</v>
      </c>
      <c r="O79" s="203">
        <v>48.74</v>
      </c>
      <c r="P79" s="203">
        <v>59.88</v>
      </c>
      <c r="Q79" s="203">
        <v>5.36</v>
      </c>
      <c r="R79" s="203">
        <v>10.42</v>
      </c>
      <c r="S79" s="203">
        <v>6.48</v>
      </c>
      <c r="T79" s="203">
        <v>0</v>
      </c>
      <c r="U79" s="203">
        <v>235.76</v>
      </c>
      <c r="V79" s="203">
        <v>5.0999999999999996</v>
      </c>
      <c r="W79" s="203">
        <v>8.5500000000000007</v>
      </c>
      <c r="X79" s="203">
        <v>36.25</v>
      </c>
      <c r="Y79" s="203">
        <v>0</v>
      </c>
      <c r="Z79" s="203">
        <v>60.65</v>
      </c>
      <c r="AA79" s="203">
        <v>20.440000000000001</v>
      </c>
      <c r="AB79" s="203">
        <v>0</v>
      </c>
      <c r="AC79" s="203">
        <v>15.33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8.4700000000000006</v>
      </c>
      <c r="AJ79" s="203">
        <v>0</v>
      </c>
      <c r="AK79" s="203">
        <v>46.8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50.11</v>
      </c>
      <c r="L80" s="203">
        <v>63.13</v>
      </c>
      <c r="M80" s="203">
        <v>0</v>
      </c>
      <c r="N80" s="203">
        <v>29.02</v>
      </c>
      <c r="O80" s="203">
        <v>48.74</v>
      </c>
      <c r="P80" s="203">
        <v>59.88</v>
      </c>
      <c r="Q80" s="203">
        <v>5.36</v>
      </c>
      <c r="R80" s="203">
        <v>10.42</v>
      </c>
      <c r="S80" s="203">
        <v>6.48</v>
      </c>
      <c r="T80" s="203">
        <v>0</v>
      </c>
      <c r="U80" s="203">
        <v>235.76</v>
      </c>
      <c r="V80" s="203">
        <v>5.0999999999999996</v>
      </c>
      <c r="W80" s="203">
        <v>8.5500000000000007</v>
      </c>
      <c r="X80" s="203">
        <v>36.25</v>
      </c>
      <c r="Y80" s="203">
        <v>0</v>
      </c>
      <c r="Z80" s="203">
        <v>60.65</v>
      </c>
      <c r="AA80" s="203">
        <v>20.440000000000001</v>
      </c>
      <c r="AB80" s="203">
        <v>0</v>
      </c>
      <c r="AC80" s="203">
        <v>15.33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9.76</v>
      </c>
      <c r="AJ80" s="203">
        <v>0</v>
      </c>
      <c r="AK80" s="203">
        <v>46.8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50.11</v>
      </c>
      <c r="L81" s="203">
        <v>63.13</v>
      </c>
      <c r="M81" s="203">
        <v>0</v>
      </c>
      <c r="N81" s="203">
        <v>29.02</v>
      </c>
      <c r="O81" s="203">
        <v>48.74</v>
      </c>
      <c r="P81" s="203">
        <v>59.88</v>
      </c>
      <c r="Q81" s="203">
        <v>5.36</v>
      </c>
      <c r="R81" s="203">
        <v>10.42</v>
      </c>
      <c r="S81" s="203">
        <v>6.48</v>
      </c>
      <c r="T81" s="203">
        <v>0</v>
      </c>
      <c r="U81" s="203">
        <v>235.76</v>
      </c>
      <c r="V81" s="203">
        <v>5.0999999999999996</v>
      </c>
      <c r="W81" s="203">
        <v>8.5500000000000007</v>
      </c>
      <c r="X81" s="203">
        <v>36.25</v>
      </c>
      <c r="Y81" s="203">
        <v>0</v>
      </c>
      <c r="Z81" s="203">
        <v>60.65</v>
      </c>
      <c r="AA81" s="203">
        <v>20.440000000000001</v>
      </c>
      <c r="AB81" s="203">
        <v>0</v>
      </c>
      <c r="AC81" s="203">
        <v>6.8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2.92</v>
      </c>
      <c r="AJ81" s="203">
        <v>0</v>
      </c>
      <c r="AK81" s="203">
        <v>46.8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50.11</v>
      </c>
      <c r="L82" s="203">
        <v>63.13</v>
      </c>
      <c r="M82" s="203">
        <v>0</v>
      </c>
      <c r="N82" s="203">
        <v>29.02</v>
      </c>
      <c r="O82" s="203">
        <v>48.74</v>
      </c>
      <c r="P82" s="203">
        <v>59.88</v>
      </c>
      <c r="Q82" s="203">
        <v>5.36</v>
      </c>
      <c r="R82" s="203">
        <v>10.42</v>
      </c>
      <c r="S82" s="203">
        <v>6.48</v>
      </c>
      <c r="T82" s="203">
        <v>0</v>
      </c>
      <c r="U82" s="203">
        <v>235.76</v>
      </c>
      <c r="V82" s="203">
        <v>5.0999999999999996</v>
      </c>
      <c r="W82" s="203">
        <v>8.5500000000000007</v>
      </c>
      <c r="X82" s="203">
        <v>36.25</v>
      </c>
      <c r="Y82" s="203">
        <v>0</v>
      </c>
      <c r="Z82" s="203">
        <v>60.65</v>
      </c>
      <c r="AA82" s="203">
        <v>20.440000000000001</v>
      </c>
      <c r="AB82" s="203">
        <v>0</v>
      </c>
      <c r="AC82" s="203">
        <v>6.8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2.92</v>
      </c>
      <c r="AJ82" s="203">
        <v>0</v>
      </c>
      <c r="AK82" s="203">
        <v>46.8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50.11</v>
      </c>
      <c r="L83" s="203">
        <v>63.13</v>
      </c>
      <c r="M83" s="203">
        <v>0</v>
      </c>
      <c r="N83" s="203">
        <v>29.02</v>
      </c>
      <c r="O83" s="203">
        <v>48.74</v>
      </c>
      <c r="P83" s="203">
        <v>59.88</v>
      </c>
      <c r="Q83" s="203">
        <v>5.36</v>
      </c>
      <c r="R83" s="203">
        <v>10.42</v>
      </c>
      <c r="S83" s="203">
        <v>6.48</v>
      </c>
      <c r="T83" s="203">
        <v>0</v>
      </c>
      <c r="U83" s="203">
        <v>235.76</v>
      </c>
      <c r="V83" s="203">
        <v>5.0999999999999996</v>
      </c>
      <c r="W83" s="203">
        <v>8.5500000000000007</v>
      </c>
      <c r="X83" s="203">
        <v>36.25</v>
      </c>
      <c r="Y83" s="203">
        <v>0</v>
      </c>
      <c r="Z83" s="203">
        <v>60.65</v>
      </c>
      <c r="AA83" s="203">
        <v>20.440000000000001</v>
      </c>
      <c r="AB83" s="203">
        <v>0</v>
      </c>
      <c r="AC83" s="203">
        <v>6.8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2.92</v>
      </c>
      <c r="AJ83" s="203">
        <v>0</v>
      </c>
      <c r="AK83" s="203">
        <v>46.8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50.11</v>
      </c>
      <c r="L84" s="203">
        <v>63.13</v>
      </c>
      <c r="M84" s="203">
        <v>0</v>
      </c>
      <c r="N84" s="203">
        <v>29.02</v>
      </c>
      <c r="O84" s="203">
        <v>48.74</v>
      </c>
      <c r="P84" s="203">
        <v>59.88</v>
      </c>
      <c r="Q84" s="203">
        <v>5.36</v>
      </c>
      <c r="R84" s="203">
        <v>10.42</v>
      </c>
      <c r="S84" s="203">
        <v>6.48</v>
      </c>
      <c r="T84" s="203">
        <v>0</v>
      </c>
      <c r="U84" s="203">
        <v>235.76</v>
      </c>
      <c r="V84" s="203">
        <v>5.0999999999999996</v>
      </c>
      <c r="W84" s="203">
        <v>8.5500000000000007</v>
      </c>
      <c r="X84" s="203">
        <v>36.25</v>
      </c>
      <c r="Y84" s="203">
        <v>0</v>
      </c>
      <c r="Z84" s="203">
        <v>60.65</v>
      </c>
      <c r="AA84" s="203">
        <v>20.440000000000001</v>
      </c>
      <c r="AB84" s="203">
        <v>0</v>
      </c>
      <c r="AC84" s="203">
        <v>6.8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2.92</v>
      </c>
      <c r="AJ84" s="203">
        <v>0</v>
      </c>
      <c r="AK84" s="203">
        <v>46.8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50.11</v>
      </c>
      <c r="L85" s="203">
        <v>63.13</v>
      </c>
      <c r="M85" s="203">
        <v>0</v>
      </c>
      <c r="N85" s="203">
        <v>29.02</v>
      </c>
      <c r="O85" s="203">
        <v>48.74</v>
      </c>
      <c r="P85" s="203">
        <v>59.88</v>
      </c>
      <c r="Q85" s="203">
        <v>5.36</v>
      </c>
      <c r="R85" s="203">
        <v>10.42</v>
      </c>
      <c r="S85" s="203">
        <v>6.48</v>
      </c>
      <c r="T85" s="203">
        <v>0</v>
      </c>
      <c r="U85" s="203">
        <v>235.76</v>
      </c>
      <c r="V85" s="203">
        <v>5.0999999999999996</v>
      </c>
      <c r="W85" s="203">
        <v>8.5500000000000007</v>
      </c>
      <c r="X85" s="203">
        <v>36.25</v>
      </c>
      <c r="Y85" s="203">
        <v>0</v>
      </c>
      <c r="Z85" s="203">
        <v>60.65</v>
      </c>
      <c r="AA85" s="203">
        <v>20.440000000000001</v>
      </c>
      <c r="AB85" s="203">
        <v>0</v>
      </c>
      <c r="AC85" s="203">
        <v>6.8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2.41</v>
      </c>
      <c r="AJ85" s="203">
        <v>0</v>
      </c>
      <c r="AK85" s="203">
        <v>46.8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50.11</v>
      </c>
      <c r="L86" s="203">
        <v>63.13</v>
      </c>
      <c r="M86" s="203">
        <v>0</v>
      </c>
      <c r="N86" s="203">
        <v>29.02</v>
      </c>
      <c r="O86" s="203">
        <v>48.74</v>
      </c>
      <c r="P86" s="203">
        <v>59.88</v>
      </c>
      <c r="Q86" s="203">
        <v>5.36</v>
      </c>
      <c r="R86" s="203">
        <v>10.42</v>
      </c>
      <c r="S86" s="203">
        <v>6.48</v>
      </c>
      <c r="T86" s="203">
        <v>0</v>
      </c>
      <c r="U86" s="203">
        <v>235.76</v>
      </c>
      <c r="V86" s="203">
        <v>5.0999999999999996</v>
      </c>
      <c r="W86" s="203">
        <v>8.5500000000000007</v>
      </c>
      <c r="X86" s="203">
        <v>36.25</v>
      </c>
      <c r="Y86" s="203">
        <v>0</v>
      </c>
      <c r="Z86" s="203">
        <v>60.65</v>
      </c>
      <c r="AA86" s="203">
        <v>20.440000000000001</v>
      </c>
      <c r="AB86" s="203">
        <v>0</v>
      </c>
      <c r="AC86" s="203">
        <v>6.8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2.92</v>
      </c>
      <c r="AJ86" s="203">
        <v>0</v>
      </c>
      <c r="AK86" s="203">
        <v>46.8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50.11</v>
      </c>
      <c r="L87" s="203">
        <v>63.13</v>
      </c>
      <c r="M87" s="203">
        <v>0</v>
      </c>
      <c r="N87" s="203">
        <v>29.02</v>
      </c>
      <c r="O87" s="203">
        <v>48.74</v>
      </c>
      <c r="P87" s="203">
        <v>59.88</v>
      </c>
      <c r="Q87" s="203">
        <v>5.36</v>
      </c>
      <c r="R87" s="203">
        <v>10.42</v>
      </c>
      <c r="S87" s="203">
        <v>6.48</v>
      </c>
      <c r="T87" s="203">
        <v>0</v>
      </c>
      <c r="U87" s="203">
        <v>235.76</v>
      </c>
      <c r="V87" s="203">
        <v>5.0999999999999996</v>
      </c>
      <c r="W87" s="203">
        <v>8.5500000000000007</v>
      </c>
      <c r="X87" s="203">
        <v>36.25</v>
      </c>
      <c r="Y87" s="203">
        <v>0</v>
      </c>
      <c r="Z87" s="203">
        <v>60.65</v>
      </c>
      <c r="AA87" s="203">
        <v>20.440000000000001</v>
      </c>
      <c r="AB87" s="203">
        <v>0</v>
      </c>
      <c r="AC87" s="203">
        <v>15.33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10.45</v>
      </c>
      <c r="AJ87" s="203">
        <v>0</v>
      </c>
      <c r="AK87" s="203">
        <v>47.58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50.11</v>
      </c>
      <c r="L88" s="203">
        <v>63.13</v>
      </c>
      <c r="M88" s="203">
        <v>0</v>
      </c>
      <c r="N88" s="203">
        <v>29.02</v>
      </c>
      <c r="O88" s="203">
        <v>48.74</v>
      </c>
      <c r="P88" s="203">
        <v>59.88</v>
      </c>
      <c r="Q88" s="203">
        <v>5.36</v>
      </c>
      <c r="R88" s="203">
        <v>10.42</v>
      </c>
      <c r="S88" s="203">
        <v>6.48</v>
      </c>
      <c r="T88" s="203">
        <v>0</v>
      </c>
      <c r="U88" s="203">
        <v>235.76</v>
      </c>
      <c r="V88" s="203">
        <v>5.0999999999999996</v>
      </c>
      <c r="W88" s="203">
        <v>8.5500000000000007</v>
      </c>
      <c r="X88" s="203">
        <v>36.25</v>
      </c>
      <c r="Y88" s="203">
        <v>0</v>
      </c>
      <c r="Z88" s="203">
        <v>60.65</v>
      </c>
      <c r="AA88" s="203">
        <v>20.440000000000001</v>
      </c>
      <c r="AB88" s="203">
        <v>0</v>
      </c>
      <c r="AC88" s="203">
        <v>15.33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10.45</v>
      </c>
      <c r="AJ88" s="203">
        <v>0</v>
      </c>
      <c r="AK88" s="203">
        <v>47.58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50.11</v>
      </c>
      <c r="L89" s="203">
        <v>63.13</v>
      </c>
      <c r="M89" s="203">
        <v>0</v>
      </c>
      <c r="N89" s="203">
        <v>29.02</v>
      </c>
      <c r="O89" s="203">
        <v>48.74</v>
      </c>
      <c r="P89" s="203">
        <v>59.88</v>
      </c>
      <c r="Q89" s="203">
        <v>5.36</v>
      </c>
      <c r="R89" s="203">
        <v>10.42</v>
      </c>
      <c r="S89" s="203">
        <v>6.48</v>
      </c>
      <c r="T89" s="203">
        <v>0</v>
      </c>
      <c r="U89" s="203">
        <v>235.76</v>
      </c>
      <c r="V89" s="203">
        <v>5.0999999999999996</v>
      </c>
      <c r="W89" s="203">
        <v>8.5500000000000007</v>
      </c>
      <c r="X89" s="203">
        <v>36.25</v>
      </c>
      <c r="Y89" s="203">
        <v>0</v>
      </c>
      <c r="Z89" s="203">
        <v>60.65</v>
      </c>
      <c r="AA89" s="203">
        <v>20.440000000000001</v>
      </c>
      <c r="AB89" s="203">
        <v>0</v>
      </c>
      <c r="AC89" s="203">
        <v>6.8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3.13</v>
      </c>
      <c r="AJ89" s="203">
        <v>0</v>
      </c>
      <c r="AK89" s="203">
        <v>47.58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50.11</v>
      </c>
      <c r="L90" s="203">
        <v>63.13</v>
      </c>
      <c r="M90" s="203">
        <v>0</v>
      </c>
      <c r="N90" s="203">
        <v>29.02</v>
      </c>
      <c r="O90" s="203">
        <v>48.74</v>
      </c>
      <c r="P90" s="203">
        <v>59.88</v>
      </c>
      <c r="Q90" s="203">
        <v>5.36</v>
      </c>
      <c r="R90" s="203">
        <v>10.42</v>
      </c>
      <c r="S90" s="203">
        <v>6.48</v>
      </c>
      <c r="T90" s="203">
        <v>0</v>
      </c>
      <c r="U90" s="203">
        <v>235.76</v>
      </c>
      <c r="V90" s="203">
        <v>5.0999999999999996</v>
      </c>
      <c r="W90" s="203">
        <v>8.5500000000000007</v>
      </c>
      <c r="X90" s="203">
        <v>36.25</v>
      </c>
      <c r="Y90" s="203">
        <v>0</v>
      </c>
      <c r="Z90" s="203">
        <v>60.65</v>
      </c>
      <c r="AA90" s="203">
        <v>20.440000000000001</v>
      </c>
      <c r="AB90" s="203">
        <v>0</v>
      </c>
      <c r="AC90" s="203">
        <v>15.33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10.75</v>
      </c>
      <c r="AJ90" s="203">
        <v>0</v>
      </c>
      <c r="AK90" s="203">
        <v>47.58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50.11</v>
      </c>
      <c r="L91" s="203">
        <v>63.13</v>
      </c>
      <c r="M91" s="203">
        <v>0</v>
      </c>
      <c r="N91" s="203">
        <v>29.02</v>
      </c>
      <c r="O91" s="203">
        <v>48.74</v>
      </c>
      <c r="P91" s="203">
        <v>59.88</v>
      </c>
      <c r="Q91" s="203">
        <v>5.36</v>
      </c>
      <c r="R91" s="203">
        <v>10.42</v>
      </c>
      <c r="S91" s="203">
        <v>6.48</v>
      </c>
      <c r="T91" s="203">
        <v>0</v>
      </c>
      <c r="U91" s="203">
        <v>235.76</v>
      </c>
      <c r="V91" s="203">
        <v>5.0999999999999996</v>
      </c>
      <c r="W91" s="203">
        <v>8.5500000000000007</v>
      </c>
      <c r="X91" s="203">
        <v>36.25</v>
      </c>
      <c r="Y91" s="203">
        <v>0</v>
      </c>
      <c r="Z91" s="203">
        <v>60.65</v>
      </c>
      <c r="AA91" s="203">
        <v>20.440000000000001</v>
      </c>
      <c r="AB91" s="203">
        <v>0</v>
      </c>
      <c r="AC91" s="203">
        <v>15.33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9.9700000000000006</v>
      </c>
      <c r="AJ91" s="203">
        <v>0</v>
      </c>
      <c r="AK91" s="203">
        <v>47.58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50.11</v>
      </c>
      <c r="L92" s="203">
        <v>63.13</v>
      </c>
      <c r="M92" s="203">
        <v>0</v>
      </c>
      <c r="N92" s="203">
        <v>29.02</v>
      </c>
      <c r="O92" s="203">
        <v>48.74</v>
      </c>
      <c r="P92" s="203">
        <v>59.88</v>
      </c>
      <c r="Q92" s="203">
        <v>5.36</v>
      </c>
      <c r="R92" s="203">
        <v>10.42</v>
      </c>
      <c r="S92" s="203">
        <v>6.48</v>
      </c>
      <c r="T92" s="203">
        <v>0</v>
      </c>
      <c r="U92" s="203">
        <v>235.76</v>
      </c>
      <c r="V92" s="203">
        <v>5.0999999999999996</v>
      </c>
      <c r="W92" s="203">
        <v>8.5500000000000007</v>
      </c>
      <c r="X92" s="203">
        <v>36.25</v>
      </c>
      <c r="Y92" s="203">
        <v>0</v>
      </c>
      <c r="Z92" s="203">
        <v>60.65</v>
      </c>
      <c r="AA92" s="203">
        <v>20.440000000000001</v>
      </c>
      <c r="AB92" s="203">
        <v>0</v>
      </c>
      <c r="AC92" s="203">
        <v>15.33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11.46</v>
      </c>
      <c r="AJ92" s="203">
        <v>0</v>
      </c>
      <c r="AK92" s="203">
        <v>47.58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50.11</v>
      </c>
      <c r="L93" s="203">
        <v>63.13</v>
      </c>
      <c r="M93" s="203">
        <v>0</v>
      </c>
      <c r="N93" s="203">
        <v>29.02</v>
      </c>
      <c r="O93" s="203">
        <v>48.74</v>
      </c>
      <c r="P93" s="203">
        <v>59.88</v>
      </c>
      <c r="Q93" s="203">
        <v>5.36</v>
      </c>
      <c r="R93" s="203">
        <v>10.42</v>
      </c>
      <c r="S93" s="203">
        <v>6.48</v>
      </c>
      <c r="T93" s="203">
        <v>0</v>
      </c>
      <c r="U93" s="203">
        <v>235.76</v>
      </c>
      <c r="V93" s="203">
        <v>5.0999999999999996</v>
      </c>
      <c r="W93" s="203">
        <v>8.5500000000000007</v>
      </c>
      <c r="X93" s="203">
        <v>36.25</v>
      </c>
      <c r="Y93" s="203">
        <v>0</v>
      </c>
      <c r="Z93" s="203">
        <v>60.65</v>
      </c>
      <c r="AA93" s="203">
        <v>20.440000000000001</v>
      </c>
      <c r="AB93" s="203">
        <v>0</v>
      </c>
      <c r="AC93" s="203">
        <v>15.33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11.46</v>
      </c>
      <c r="AJ93" s="203">
        <v>0</v>
      </c>
      <c r="AK93" s="203">
        <v>47.58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50.11</v>
      </c>
      <c r="L94" s="203">
        <v>63.13</v>
      </c>
      <c r="M94" s="203">
        <v>0</v>
      </c>
      <c r="N94" s="203">
        <v>29.02</v>
      </c>
      <c r="O94" s="203">
        <v>48.74</v>
      </c>
      <c r="P94" s="203">
        <v>59.88</v>
      </c>
      <c r="Q94" s="203">
        <v>5.36</v>
      </c>
      <c r="R94" s="203">
        <v>10.42</v>
      </c>
      <c r="S94" s="203">
        <v>6.48</v>
      </c>
      <c r="T94" s="203">
        <v>0</v>
      </c>
      <c r="U94" s="203">
        <v>235.76</v>
      </c>
      <c r="V94" s="203">
        <v>5.0999999999999996</v>
      </c>
      <c r="W94" s="203">
        <v>8.5500000000000007</v>
      </c>
      <c r="X94" s="203">
        <v>36.25</v>
      </c>
      <c r="Y94" s="203">
        <v>0</v>
      </c>
      <c r="Z94" s="203">
        <v>60.65</v>
      </c>
      <c r="AA94" s="203">
        <v>20.440000000000001</v>
      </c>
      <c r="AB94" s="203">
        <v>0</v>
      </c>
      <c r="AC94" s="203">
        <v>15.33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11.46</v>
      </c>
      <c r="AJ94" s="203">
        <v>0</v>
      </c>
      <c r="AK94" s="203">
        <v>47.58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50.11</v>
      </c>
      <c r="L95" s="203">
        <v>63.13</v>
      </c>
      <c r="M95" s="203">
        <v>0</v>
      </c>
      <c r="N95" s="203">
        <v>29.02</v>
      </c>
      <c r="O95" s="203">
        <v>48.74</v>
      </c>
      <c r="P95" s="203">
        <v>59.88</v>
      </c>
      <c r="Q95" s="203">
        <v>5.36</v>
      </c>
      <c r="R95" s="203">
        <v>10.42</v>
      </c>
      <c r="S95" s="203">
        <v>6.48</v>
      </c>
      <c r="T95" s="203">
        <v>0</v>
      </c>
      <c r="U95" s="203">
        <v>235.76</v>
      </c>
      <c r="V95" s="203">
        <v>5.0999999999999996</v>
      </c>
      <c r="W95" s="203">
        <v>8.5500000000000007</v>
      </c>
      <c r="X95" s="203">
        <v>36.25</v>
      </c>
      <c r="Y95" s="203">
        <v>0</v>
      </c>
      <c r="Z95" s="203">
        <v>60.65</v>
      </c>
      <c r="AA95" s="203">
        <v>20.440000000000001</v>
      </c>
      <c r="AB95" s="203">
        <v>0</v>
      </c>
      <c r="AC95" s="203">
        <v>6.8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3.92</v>
      </c>
      <c r="AJ95" s="203">
        <v>0</v>
      </c>
      <c r="AK95" s="203">
        <v>47.58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50.11</v>
      </c>
      <c r="L96" s="203">
        <v>63.13</v>
      </c>
      <c r="M96" s="203">
        <v>0</v>
      </c>
      <c r="N96" s="203">
        <v>29.02</v>
      </c>
      <c r="O96" s="203">
        <v>48.74</v>
      </c>
      <c r="P96" s="203">
        <v>59.88</v>
      </c>
      <c r="Q96" s="203">
        <v>5.36</v>
      </c>
      <c r="R96" s="203">
        <v>10.42</v>
      </c>
      <c r="S96" s="203">
        <v>6.48</v>
      </c>
      <c r="T96" s="203">
        <v>0</v>
      </c>
      <c r="U96" s="203">
        <v>235.76</v>
      </c>
      <c r="V96" s="203">
        <v>5.0999999999999996</v>
      </c>
      <c r="W96" s="203">
        <v>8.5500000000000007</v>
      </c>
      <c r="X96" s="203">
        <v>36.25</v>
      </c>
      <c r="Y96" s="203">
        <v>0</v>
      </c>
      <c r="Z96" s="203">
        <v>60.65</v>
      </c>
      <c r="AA96" s="203">
        <v>20.440000000000001</v>
      </c>
      <c r="AB96" s="203">
        <v>0</v>
      </c>
      <c r="AC96" s="203">
        <v>6.8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3.92</v>
      </c>
      <c r="AJ96" s="203">
        <v>0</v>
      </c>
      <c r="AK96" s="203">
        <v>47.58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50.11</v>
      </c>
      <c r="L97" s="203">
        <v>63.13</v>
      </c>
      <c r="M97" s="203">
        <v>0</v>
      </c>
      <c r="N97" s="203">
        <v>29.02</v>
      </c>
      <c r="O97" s="203">
        <v>48.74</v>
      </c>
      <c r="P97" s="203">
        <v>59.88</v>
      </c>
      <c r="Q97" s="203">
        <v>5.36</v>
      </c>
      <c r="R97" s="203">
        <v>10.42</v>
      </c>
      <c r="S97" s="203">
        <v>6.48</v>
      </c>
      <c r="T97" s="203">
        <v>0</v>
      </c>
      <c r="U97" s="203">
        <v>235.76</v>
      </c>
      <c r="V97" s="203">
        <v>5.0999999999999996</v>
      </c>
      <c r="W97" s="203">
        <v>8.5500000000000007</v>
      </c>
      <c r="X97" s="203">
        <v>36.25</v>
      </c>
      <c r="Y97" s="203">
        <v>0</v>
      </c>
      <c r="Z97" s="203">
        <v>60.65</v>
      </c>
      <c r="AA97" s="203">
        <v>20.440000000000001</v>
      </c>
      <c r="AB97" s="203">
        <v>0</v>
      </c>
      <c r="AC97" s="203">
        <v>15.33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9.9700000000000006</v>
      </c>
      <c r="AJ97" s="203">
        <v>0</v>
      </c>
      <c r="AK97" s="203">
        <v>47.58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50.11</v>
      </c>
      <c r="L98" s="203">
        <v>63.13</v>
      </c>
      <c r="M98" s="203">
        <v>0</v>
      </c>
      <c r="N98" s="203">
        <v>29.02</v>
      </c>
      <c r="O98" s="203">
        <v>48.74</v>
      </c>
      <c r="P98" s="203">
        <v>59.88</v>
      </c>
      <c r="Q98" s="203">
        <v>5.36</v>
      </c>
      <c r="R98" s="203">
        <v>10.42</v>
      </c>
      <c r="S98" s="203">
        <v>6.48</v>
      </c>
      <c r="T98" s="203">
        <v>0</v>
      </c>
      <c r="U98" s="203">
        <v>235.76</v>
      </c>
      <c r="V98" s="203">
        <v>5.0999999999999996</v>
      </c>
      <c r="W98" s="203">
        <v>8.5500000000000007</v>
      </c>
      <c r="X98" s="203">
        <v>36.25</v>
      </c>
      <c r="Y98" s="203">
        <v>0</v>
      </c>
      <c r="Z98" s="203">
        <v>60.65</v>
      </c>
      <c r="AA98" s="203">
        <v>20.440000000000001</v>
      </c>
      <c r="AB98" s="203">
        <v>0</v>
      </c>
      <c r="AC98" s="203">
        <v>6.8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3.92</v>
      </c>
      <c r="AJ98" s="203">
        <v>0</v>
      </c>
      <c r="AK98" s="203">
        <v>47.58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2.2864999999999993E-2</v>
      </c>
      <c r="K99">
        <f t="shared" si="0"/>
        <v>1.2026399999999997</v>
      </c>
      <c r="L99">
        <f t="shared" si="0"/>
        <v>1.4736400000000018</v>
      </c>
      <c r="M99">
        <f t="shared" si="0"/>
        <v>0</v>
      </c>
      <c r="N99">
        <f t="shared" si="0"/>
        <v>0.69647999999999965</v>
      </c>
      <c r="O99">
        <f t="shared" si="0"/>
        <v>1.1697599999999972</v>
      </c>
      <c r="P99">
        <f t="shared" si="0"/>
        <v>1.4351350000000023</v>
      </c>
      <c r="Q99">
        <f t="shared" si="0"/>
        <v>0.12864000000000025</v>
      </c>
      <c r="R99">
        <f t="shared" si="0"/>
        <v>0.25007999999999958</v>
      </c>
      <c r="S99">
        <f t="shared" si="0"/>
        <v>0.15552000000000021</v>
      </c>
      <c r="T99">
        <f t="shared" si="0"/>
        <v>0</v>
      </c>
      <c r="U99">
        <f t="shared" si="0"/>
        <v>5.6582399999999922</v>
      </c>
      <c r="V99">
        <f t="shared" si="0"/>
        <v>0.1224000000000002</v>
      </c>
      <c r="W99">
        <f t="shared" si="0"/>
        <v>0.20519999999999972</v>
      </c>
      <c r="X99">
        <f t="shared" si="0"/>
        <v>0.87</v>
      </c>
      <c r="Y99">
        <f t="shared" si="0"/>
        <v>0</v>
      </c>
      <c r="Z99">
        <f t="shared" si="0"/>
        <v>1.4555999999999985</v>
      </c>
      <c r="AA99">
        <f t="shared" si="0"/>
        <v>0.490560000000001</v>
      </c>
      <c r="AB99">
        <f t="shared" si="0"/>
        <v>0</v>
      </c>
      <c r="AC99">
        <f t="shared" si="0"/>
        <v>0.29454249999999993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0.22677499999999981</v>
      </c>
      <c r="AJ99">
        <f t="shared" si="0"/>
        <v>0</v>
      </c>
      <c r="AK99">
        <f t="shared" si="0"/>
        <v>1.1372100000000007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0.29456499999999974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3.25</v>
      </c>
      <c r="K3" s="203">
        <v>2.85</v>
      </c>
      <c r="L3" s="203">
        <v>445.95</v>
      </c>
      <c r="M3" s="203">
        <v>13.65</v>
      </c>
      <c r="N3" s="203">
        <v>35.06</v>
      </c>
      <c r="O3" s="203">
        <v>0</v>
      </c>
      <c r="P3" s="203">
        <v>36.74</v>
      </c>
      <c r="Q3" s="203">
        <v>6.47</v>
      </c>
      <c r="R3" s="203">
        <v>12.59</v>
      </c>
      <c r="S3" s="203">
        <v>7.84</v>
      </c>
      <c r="T3" s="203">
        <v>0</v>
      </c>
      <c r="U3" s="203">
        <v>51.79</v>
      </c>
      <c r="V3" s="203">
        <v>6.15</v>
      </c>
      <c r="W3" s="203">
        <v>10.33</v>
      </c>
      <c r="X3" s="203">
        <v>43.54</v>
      </c>
      <c r="Y3" s="203">
        <v>0</v>
      </c>
      <c r="Z3" s="203">
        <v>66.66</v>
      </c>
      <c r="AA3" s="203">
        <v>24.7</v>
      </c>
      <c r="AB3" s="203">
        <v>0</v>
      </c>
      <c r="AC3" s="203">
        <v>8.31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4.29</v>
      </c>
      <c r="AJ3" s="203">
        <v>0</v>
      </c>
      <c r="AK3" s="203">
        <v>66.75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3.25</v>
      </c>
      <c r="K4" s="203">
        <v>2.85</v>
      </c>
      <c r="L4" s="203">
        <v>445.95</v>
      </c>
      <c r="M4" s="203">
        <v>13.65</v>
      </c>
      <c r="N4" s="203">
        <v>35.06</v>
      </c>
      <c r="O4" s="203">
        <v>0</v>
      </c>
      <c r="P4" s="203">
        <v>36.74</v>
      </c>
      <c r="Q4" s="203">
        <v>6.47</v>
      </c>
      <c r="R4" s="203">
        <v>12.59</v>
      </c>
      <c r="S4" s="203">
        <v>7.84</v>
      </c>
      <c r="T4" s="203">
        <v>0</v>
      </c>
      <c r="U4" s="203">
        <v>51.79</v>
      </c>
      <c r="V4" s="203">
        <v>6.15</v>
      </c>
      <c r="W4" s="203">
        <v>10.33</v>
      </c>
      <c r="X4" s="203">
        <v>43.54</v>
      </c>
      <c r="Y4" s="203">
        <v>0</v>
      </c>
      <c r="Z4" s="203">
        <v>66.66</v>
      </c>
      <c r="AA4" s="203">
        <v>24.7</v>
      </c>
      <c r="AB4" s="203">
        <v>0</v>
      </c>
      <c r="AC4" s="203">
        <v>8.31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4.29</v>
      </c>
      <c r="AJ4" s="203">
        <v>0</v>
      </c>
      <c r="AK4" s="203">
        <v>66.75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3.25</v>
      </c>
      <c r="K5" s="203">
        <v>2.85</v>
      </c>
      <c r="L5" s="203">
        <v>445.95</v>
      </c>
      <c r="M5" s="203">
        <v>13.65</v>
      </c>
      <c r="N5" s="203">
        <v>35.06</v>
      </c>
      <c r="O5" s="203">
        <v>0</v>
      </c>
      <c r="P5" s="203">
        <v>36.96</v>
      </c>
      <c r="Q5" s="203">
        <v>6.47</v>
      </c>
      <c r="R5" s="203">
        <v>12.59</v>
      </c>
      <c r="S5" s="203">
        <v>7.84</v>
      </c>
      <c r="T5" s="203">
        <v>0</v>
      </c>
      <c r="U5" s="203">
        <v>51.79</v>
      </c>
      <c r="V5" s="203">
        <v>6.15</v>
      </c>
      <c r="W5" s="203">
        <v>10.33</v>
      </c>
      <c r="X5" s="203">
        <v>43.54</v>
      </c>
      <c r="Y5" s="203">
        <v>0</v>
      </c>
      <c r="Z5" s="203">
        <v>66.66</v>
      </c>
      <c r="AA5" s="203">
        <v>24.7</v>
      </c>
      <c r="AB5" s="203">
        <v>0</v>
      </c>
      <c r="AC5" s="203">
        <v>8.31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4.29</v>
      </c>
      <c r="AJ5" s="203">
        <v>0</v>
      </c>
      <c r="AK5" s="203">
        <v>66.75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3.25</v>
      </c>
      <c r="K6" s="203">
        <v>2.85</v>
      </c>
      <c r="L6" s="203">
        <v>445.95</v>
      </c>
      <c r="M6" s="203">
        <v>13.65</v>
      </c>
      <c r="N6" s="203">
        <v>35.06</v>
      </c>
      <c r="O6" s="203">
        <v>0</v>
      </c>
      <c r="P6" s="203">
        <v>36.96</v>
      </c>
      <c r="Q6" s="203">
        <v>6.47</v>
      </c>
      <c r="R6" s="203">
        <v>12.59</v>
      </c>
      <c r="S6" s="203">
        <v>7.84</v>
      </c>
      <c r="T6" s="203">
        <v>0</v>
      </c>
      <c r="U6" s="203">
        <v>51.79</v>
      </c>
      <c r="V6" s="203">
        <v>6.15</v>
      </c>
      <c r="W6" s="203">
        <v>10.33</v>
      </c>
      <c r="X6" s="203">
        <v>43.54</v>
      </c>
      <c r="Y6" s="203">
        <v>0</v>
      </c>
      <c r="Z6" s="203">
        <v>66.66</v>
      </c>
      <c r="AA6" s="203">
        <v>24.7</v>
      </c>
      <c r="AB6" s="203">
        <v>0</v>
      </c>
      <c r="AC6" s="203">
        <v>8.31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4.29</v>
      </c>
      <c r="AJ6" s="203">
        <v>0</v>
      </c>
      <c r="AK6" s="203">
        <v>66.75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3.25</v>
      </c>
      <c r="K7" s="203">
        <v>2.85</v>
      </c>
      <c r="L7" s="203">
        <v>445.95</v>
      </c>
      <c r="M7" s="203">
        <v>13.65</v>
      </c>
      <c r="N7" s="203">
        <v>35.06</v>
      </c>
      <c r="O7" s="203">
        <v>0</v>
      </c>
      <c r="P7" s="203">
        <v>37.06</v>
      </c>
      <c r="Q7" s="203">
        <v>6.47</v>
      </c>
      <c r="R7" s="203">
        <v>12.59</v>
      </c>
      <c r="S7" s="203">
        <v>7.84</v>
      </c>
      <c r="T7" s="203">
        <v>0</v>
      </c>
      <c r="U7" s="203">
        <v>51.79</v>
      </c>
      <c r="V7" s="203">
        <v>6.15</v>
      </c>
      <c r="W7" s="203">
        <v>10.33</v>
      </c>
      <c r="X7" s="203">
        <v>43.54</v>
      </c>
      <c r="Y7" s="203">
        <v>0</v>
      </c>
      <c r="Z7" s="203">
        <v>66.66</v>
      </c>
      <c r="AA7" s="203">
        <v>24.7</v>
      </c>
      <c r="AB7" s="203">
        <v>0</v>
      </c>
      <c r="AC7" s="203">
        <v>8.31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4.12</v>
      </c>
      <c r="AJ7" s="203">
        <v>0</v>
      </c>
      <c r="AK7" s="203">
        <v>66.75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3.25</v>
      </c>
      <c r="K8" s="203">
        <v>2.85</v>
      </c>
      <c r="L8" s="203">
        <v>445.95</v>
      </c>
      <c r="M8" s="203">
        <v>13.65</v>
      </c>
      <c r="N8" s="203">
        <v>35.06</v>
      </c>
      <c r="O8" s="203">
        <v>0</v>
      </c>
      <c r="P8" s="203">
        <v>37.06</v>
      </c>
      <c r="Q8" s="203">
        <v>6.47</v>
      </c>
      <c r="R8" s="203">
        <v>12.59</v>
      </c>
      <c r="S8" s="203">
        <v>7.84</v>
      </c>
      <c r="T8" s="203">
        <v>0</v>
      </c>
      <c r="U8" s="203">
        <v>51.79</v>
      </c>
      <c r="V8" s="203">
        <v>6.15</v>
      </c>
      <c r="W8" s="203">
        <v>10.33</v>
      </c>
      <c r="X8" s="203">
        <v>43.54</v>
      </c>
      <c r="Y8" s="203">
        <v>0</v>
      </c>
      <c r="Z8" s="203">
        <v>66.66</v>
      </c>
      <c r="AA8" s="203">
        <v>24.7</v>
      </c>
      <c r="AB8" s="203">
        <v>0</v>
      </c>
      <c r="AC8" s="203">
        <v>8.31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4.29</v>
      </c>
      <c r="AJ8" s="203">
        <v>0</v>
      </c>
      <c r="AK8" s="203">
        <v>66.75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3.25</v>
      </c>
      <c r="K9" s="203">
        <v>2.85</v>
      </c>
      <c r="L9" s="203">
        <v>445.95</v>
      </c>
      <c r="M9" s="203">
        <v>13.65</v>
      </c>
      <c r="N9" s="203">
        <v>35.06</v>
      </c>
      <c r="O9" s="203">
        <v>0</v>
      </c>
      <c r="P9" s="203">
        <v>37.06</v>
      </c>
      <c r="Q9" s="203">
        <v>6.47</v>
      </c>
      <c r="R9" s="203">
        <v>12.59</v>
      </c>
      <c r="S9" s="203">
        <v>7.84</v>
      </c>
      <c r="T9" s="203">
        <v>0</v>
      </c>
      <c r="U9" s="203">
        <v>51.79</v>
      </c>
      <c r="V9" s="203">
        <v>6.15</v>
      </c>
      <c r="W9" s="203">
        <v>10.33</v>
      </c>
      <c r="X9" s="203">
        <v>43.54</v>
      </c>
      <c r="Y9" s="203">
        <v>0</v>
      </c>
      <c r="Z9" s="203">
        <v>66.66</v>
      </c>
      <c r="AA9" s="203">
        <v>24.7</v>
      </c>
      <c r="AB9" s="203">
        <v>0</v>
      </c>
      <c r="AC9" s="203">
        <v>8.31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4.29</v>
      </c>
      <c r="AJ9" s="203">
        <v>0</v>
      </c>
      <c r="AK9" s="203">
        <v>66.75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3.25</v>
      </c>
      <c r="K10" s="203">
        <v>2.85</v>
      </c>
      <c r="L10" s="203">
        <v>445.95</v>
      </c>
      <c r="M10" s="203">
        <v>13.65</v>
      </c>
      <c r="N10" s="203">
        <v>35.06</v>
      </c>
      <c r="O10" s="203">
        <v>0</v>
      </c>
      <c r="P10" s="203">
        <v>37.06</v>
      </c>
      <c r="Q10" s="203">
        <v>6.47</v>
      </c>
      <c r="R10" s="203">
        <v>12.59</v>
      </c>
      <c r="S10" s="203">
        <v>7.84</v>
      </c>
      <c r="T10" s="203">
        <v>0</v>
      </c>
      <c r="U10" s="203">
        <v>51.79</v>
      </c>
      <c r="V10" s="203">
        <v>6.15</v>
      </c>
      <c r="W10" s="203">
        <v>10.33</v>
      </c>
      <c r="X10" s="203">
        <v>43.54</v>
      </c>
      <c r="Y10" s="203">
        <v>0</v>
      </c>
      <c r="Z10" s="203">
        <v>66.66</v>
      </c>
      <c r="AA10" s="203">
        <v>24.7</v>
      </c>
      <c r="AB10" s="203">
        <v>0</v>
      </c>
      <c r="AC10" s="203">
        <v>8.31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4.29</v>
      </c>
      <c r="AJ10" s="203">
        <v>0</v>
      </c>
      <c r="AK10" s="203">
        <v>66.75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3.25</v>
      </c>
      <c r="K11" s="203">
        <v>2.85</v>
      </c>
      <c r="L11" s="203">
        <v>445.95</v>
      </c>
      <c r="M11" s="203">
        <v>13.65</v>
      </c>
      <c r="N11" s="203">
        <v>35.06</v>
      </c>
      <c r="O11" s="203">
        <v>0</v>
      </c>
      <c r="P11" s="203">
        <v>37.06</v>
      </c>
      <c r="Q11" s="203">
        <v>6.47</v>
      </c>
      <c r="R11" s="203">
        <v>12.59</v>
      </c>
      <c r="S11" s="203">
        <v>7.84</v>
      </c>
      <c r="T11" s="203">
        <v>0</v>
      </c>
      <c r="U11" s="203">
        <v>51.79</v>
      </c>
      <c r="V11" s="203">
        <v>6.15</v>
      </c>
      <c r="W11" s="203">
        <v>10.33</v>
      </c>
      <c r="X11" s="203">
        <v>43.54</v>
      </c>
      <c r="Y11" s="203">
        <v>0</v>
      </c>
      <c r="Z11" s="203">
        <v>66.66</v>
      </c>
      <c r="AA11" s="203">
        <v>24.7</v>
      </c>
      <c r="AB11" s="203">
        <v>0</v>
      </c>
      <c r="AC11" s="203">
        <v>8.31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4.29</v>
      </c>
      <c r="AJ11" s="203">
        <v>0</v>
      </c>
      <c r="AK11" s="203">
        <v>67.84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3.25</v>
      </c>
      <c r="K12" s="203">
        <v>2.85</v>
      </c>
      <c r="L12" s="203">
        <v>445.95</v>
      </c>
      <c r="M12" s="203">
        <v>13.65</v>
      </c>
      <c r="N12" s="203">
        <v>35.06</v>
      </c>
      <c r="O12" s="203">
        <v>0</v>
      </c>
      <c r="P12" s="203">
        <v>37.06</v>
      </c>
      <c r="Q12" s="203">
        <v>6.47</v>
      </c>
      <c r="R12" s="203">
        <v>12.59</v>
      </c>
      <c r="S12" s="203">
        <v>7.84</v>
      </c>
      <c r="T12" s="203">
        <v>0</v>
      </c>
      <c r="U12" s="203">
        <v>51.79</v>
      </c>
      <c r="V12" s="203">
        <v>6.15</v>
      </c>
      <c r="W12" s="203">
        <v>10.33</v>
      </c>
      <c r="X12" s="203">
        <v>43.54</v>
      </c>
      <c r="Y12" s="203">
        <v>0</v>
      </c>
      <c r="Z12" s="203">
        <v>66.66</v>
      </c>
      <c r="AA12" s="203">
        <v>24.7</v>
      </c>
      <c r="AB12" s="203">
        <v>0</v>
      </c>
      <c r="AC12" s="203">
        <v>8.08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4.04</v>
      </c>
      <c r="AJ12" s="203">
        <v>0</v>
      </c>
      <c r="AK12" s="203">
        <v>67.84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3.25</v>
      </c>
      <c r="K13" s="203">
        <v>2.85</v>
      </c>
      <c r="L13" s="203">
        <v>445.95</v>
      </c>
      <c r="M13" s="203">
        <v>13.65</v>
      </c>
      <c r="N13" s="203">
        <v>35.06</v>
      </c>
      <c r="O13" s="203">
        <v>0</v>
      </c>
      <c r="P13" s="203">
        <v>37.06</v>
      </c>
      <c r="Q13" s="203">
        <v>6.47</v>
      </c>
      <c r="R13" s="203">
        <v>12.59</v>
      </c>
      <c r="S13" s="203">
        <v>7.84</v>
      </c>
      <c r="T13" s="203">
        <v>0</v>
      </c>
      <c r="U13" s="203">
        <v>51.79</v>
      </c>
      <c r="V13" s="203">
        <v>6.15</v>
      </c>
      <c r="W13" s="203">
        <v>10.33</v>
      </c>
      <c r="X13" s="203">
        <v>43.54</v>
      </c>
      <c r="Y13" s="203">
        <v>0</v>
      </c>
      <c r="Z13" s="203">
        <v>66.66</v>
      </c>
      <c r="AA13" s="203">
        <v>24.7</v>
      </c>
      <c r="AB13" s="203">
        <v>0</v>
      </c>
      <c r="AC13" s="203">
        <v>8.08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3.88</v>
      </c>
      <c r="AJ13" s="203">
        <v>0</v>
      </c>
      <c r="AK13" s="203">
        <v>67.84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3.25</v>
      </c>
      <c r="K14" s="203">
        <v>2.85</v>
      </c>
      <c r="L14" s="203">
        <v>445.95</v>
      </c>
      <c r="M14" s="203">
        <v>13.65</v>
      </c>
      <c r="N14" s="203">
        <v>35.06</v>
      </c>
      <c r="O14" s="203">
        <v>0</v>
      </c>
      <c r="P14" s="203">
        <v>37.06</v>
      </c>
      <c r="Q14" s="203">
        <v>6.47</v>
      </c>
      <c r="R14" s="203">
        <v>12.59</v>
      </c>
      <c r="S14" s="203">
        <v>7.84</v>
      </c>
      <c r="T14" s="203">
        <v>0</v>
      </c>
      <c r="U14" s="203">
        <v>51.79</v>
      </c>
      <c r="V14" s="203">
        <v>6.15</v>
      </c>
      <c r="W14" s="203">
        <v>10.33</v>
      </c>
      <c r="X14" s="203">
        <v>43.54</v>
      </c>
      <c r="Y14" s="203">
        <v>0</v>
      </c>
      <c r="Z14" s="203">
        <v>66.66</v>
      </c>
      <c r="AA14" s="203">
        <v>24.7</v>
      </c>
      <c r="AB14" s="203">
        <v>0</v>
      </c>
      <c r="AC14" s="203">
        <v>8.08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4.04</v>
      </c>
      <c r="AJ14" s="203">
        <v>0</v>
      </c>
      <c r="AK14" s="203">
        <v>67.84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3.25</v>
      </c>
      <c r="K15" s="203">
        <v>2.85</v>
      </c>
      <c r="L15" s="203">
        <v>445.95</v>
      </c>
      <c r="M15" s="203">
        <v>13.65</v>
      </c>
      <c r="N15" s="203">
        <v>35.06</v>
      </c>
      <c r="O15" s="203">
        <v>0</v>
      </c>
      <c r="P15" s="203">
        <v>37.06</v>
      </c>
      <c r="Q15" s="203">
        <v>6.47</v>
      </c>
      <c r="R15" s="203">
        <v>12.59</v>
      </c>
      <c r="S15" s="203">
        <v>7.84</v>
      </c>
      <c r="T15" s="203">
        <v>0</v>
      </c>
      <c r="U15" s="203">
        <v>51.79</v>
      </c>
      <c r="V15" s="203">
        <v>6.15</v>
      </c>
      <c r="W15" s="203">
        <v>10.33</v>
      </c>
      <c r="X15" s="203">
        <v>43.54</v>
      </c>
      <c r="Y15" s="203">
        <v>0</v>
      </c>
      <c r="Z15" s="203">
        <v>66.66</v>
      </c>
      <c r="AA15" s="203">
        <v>24.7</v>
      </c>
      <c r="AB15" s="203">
        <v>0</v>
      </c>
      <c r="AC15" s="203">
        <v>8.31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4.04</v>
      </c>
      <c r="AJ15" s="203">
        <v>0</v>
      </c>
      <c r="AK15" s="203">
        <v>67.84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3.25</v>
      </c>
      <c r="K16" s="203">
        <v>2.85</v>
      </c>
      <c r="L16" s="203">
        <v>445.95</v>
      </c>
      <c r="M16" s="203">
        <v>13.65</v>
      </c>
      <c r="N16" s="203">
        <v>35.06</v>
      </c>
      <c r="O16" s="203">
        <v>0</v>
      </c>
      <c r="P16" s="203">
        <v>37.06</v>
      </c>
      <c r="Q16" s="203">
        <v>6.47</v>
      </c>
      <c r="R16" s="203">
        <v>12.59</v>
      </c>
      <c r="S16" s="203">
        <v>7.84</v>
      </c>
      <c r="T16" s="203">
        <v>0</v>
      </c>
      <c r="U16" s="203">
        <v>51.79</v>
      </c>
      <c r="V16" s="203">
        <v>6.15</v>
      </c>
      <c r="W16" s="203">
        <v>10.33</v>
      </c>
      <c r="X16" s="203">
        <v>43.54</v>
      </c>
      <c r="Y16" s="203">
        <v>0</v>
      </c>
      <c r="Z16" s="203">
        <v>66.66</v>
      </c>
      <c r="AA16" s="203">
        <v>24.7</v>
      </c>
      <c r="AB16" s="203">
        <v>0</v>
      </c>
      <c r="AC16" s="203">
        <v>8.31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4.04</v>
      </c>
      <c r="AJ16" s="203">
        <v>0</v>
      </c>
      <c r="AK16" s="203">
        <v>67.84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3.25</v>
      </c>
      <c r="K17" s="203">
        <v>2.85</v>
      </c>
      <c r="L17" s="203">
        <v>445.95</v>
      </c>
      <c r="M17" s="203">
        <v>13.65</v>
      </c>
      <c r="N17" s="203">
        <v>35.06</v>
      </c>
      <c r="O17" s="203">
        <v>0</v>
      </c>
      <c r="P17" s="203">
        <v>37.06</v>
      </c>
      <c r="Q17" s="203">
        <v>6.47</v>
      </c>
      <c r="R17" s="203">
        <v>12.59</v>
      </c>
      <c r="S17" s="203">
        <v>7.84</v>
      </c>
      <c r="T17" s="203">
        <v>0</v>
      </c>
      <c r="U17" s="203">
        <v>51.79</v>
      </c>
      <c r="V17" s="203">
        <v>6.15</v>
      </c>
      <c r="W17" s="203">
        <v>10.33</v>
      </c>
      <c r="X17" s="203">
        <v>43.54</v>
      </c>
      <c r="Y17" s="203">
        <v>0</v>
      </c>
      <c r="Z17" s="203">
        <v>66.66</v>
      </c>
      <c r="AA17" s="203">
        <v>24.7</v>
      </c>
      <c r="AB17" s="203">
        <v>0</v>
      </c>
      <c r="AC17" s="203">
        <v>8.31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4.04</v>
      </c>
      <c r="AJ17" s="203">
        <v>0</v>
      </c>
      <c r="AK17" s="203">
        <v>67.84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3.25</v>
      </c>
      <c r="K18" s="203">
        <v>2.85</v>
      </c>
      <c r="L18" s="203">
        <v>445.95</v>
      </c>
      <c r="M18" s="203">
        <v>13.65</v>
      </c>
      <c r="N18" s="203">
        <v>35.06</v>
      </c>
      <c r="O18" s="203">
        <v>0</v>
      </c>
      <c r="P18" s="203">
        <v>37.06</v>
      </c>
      <c r="Q18" s="203">
        <v>6.47</v>
      </c>
      <c r="R18" s="203">
        <v>12.59</v>
      </c>
      <c r="S18" s="203">
        <v>7.84</v>
      </c>
      <c r="T18" s="203">
        <v>0</v>
      </c>
      <c r="U18" s="203">
        <v>51.79</v>
      </c>
      <c r="V18" s="203">
        <v>6.15</v>
      </c>
      <c r="W18" s="203">
        <v>10.33</v>
      </c>
      <c r="X18" s="203">
        <v>43.54</v>
      </c>
      <c r="Y18" s="203">
        <v>0</v>
      </c>
      <c r="Z18" s="203">
        <v>66.66</v>
      </c>
      <c r="AA18" s="203">
        <v>24.7</v>
      </c>
      <c r="AB18" s="203">
        <v>0</v>
      </c>
      <c r="AC18" s="203">
        <v>8.31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4.04</v>
      </c>
      <c r="AJ18" s="203">
        <v>0</v>
      </c>
      <c r="AK18" s="203">
        <v>67.84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3.25</v>
      </c>
      <c r="K19" s="203">
        <v>2.85</v>
      </c>
      <c r="L19" s="203">
        <v>445.95</v>
      </c>
      <c r="M19" s="203">
        <v>13.65</v>
      </c>
      <c r="N19" s="203">
        <v>35.06</v>
      </c>
      <c r="O19" s="203">
        <v>0</v>
      </c>
      <c r="P19" s="203">
        <v>37.06</v>
      </c>
      <c r="Q19" s="203">
        <v>6.47</v>
      </c>
      <c r="R19" s="203">
        <v>12.59</v>
      </c>
      <c r="S19" s="203">
        <v>7.84</v>
      </c>
      <c r="T19" s="203">
        <v>0</v>
      </c>
      <c r="U19" s="203">
        <v>51.79</v>
      </c>
      <c r="V19" s="203">
        <v>6.15</v>
      </c>
      <c r="W19" s="203">
        <v>10.33</v>
      </c>
      <c r="X19" s="203">
        <v>43.54</v>
      </c>
      <c r="Y19" s="203">
        <v>0</v>
      </c>
      <c r="Z19" s="203">
        <v>66.66</v>
      </c>
      <c r="AA19" s="203">
        <v>24.7</v>
      </c>
      <c r="AB19" s="203">
        <v>0</v>
      </c>
      <c r="AC19" s="203">
        <v>8.31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3.88</v>
      </c>
      <c r="AJ19" s="203">
        <v>0</v>
      </c>
      <c r="AK19" s="203">
        <v>67.84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3.25</v>
      </c>
      <c r="K20" s="203">
        <v>2.85</v>
      </c>
      <c r="L20" s="203">
        <v>445.95</v>
      </c>
      <c r="M20" s="203">
        <v>13.65</v>
      </c>
      <c r="N20" s="203">
        <v>35.06</v>
      </c>
      <c r="O20" s="203">
        <v>0</v>
      </c>
      <c r="P20" s="203">
        <v>37.06</v>
      </c>
      <c r="Q20" s="203">
        <v>6.47</v>
      </c>
      <c r="R20" s="203">
        <v>12.59</v>
      </c>
      <c r="S20" s="203">
        <v>7.84</v>
      </c>
      <c r="T20" s="203">
        <v>0</v>
      </c>
      <c r="U20" s="203">
        <v>51.79</v>
      </c>
      <c r="V20" s="203">
        <v>6.15</v>
      </c>
      <c r="W20" s="203">
        <v>10.33</v>
      </c>
      <c r="X20" s="203">
        <v>43.54</v>
      </c>
      <c r="Y20" s="203">
        <v>0</v>
      </c>
      <c r="Z20" s="203">
        <v>66.66</v>
      </c>
      <c r="AA20" s="203">
        <v>24.7</v>
      </c>
      <c r="AB20" s="203">
        <v>0</v>
      </c>
      <c r="AC20" s="203">
        <v>8.31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4.04</v>
      </c>
      <c r="AJ20" s="203">
        <v>0</v>
      </c>
      <c r="AK20" s="203">
        <v>67.84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3.25</v>
      </c>
      <c r="K21" s="203">
        <v>2.85</v>
      </c>
      <c r="L21" s="203">
        <v>445.95</v>
      </c>
      <c r="M21" s="203">
        <v>13.65</v>
      </c>
      <c r="N21" s="203">
        <v>35.06</v>
      </c>
      <c r="O21" s="203">
        <v>0</v>
      </c>
      <c r="P21" s="203">
        <v>37.06</v>
      </c>
      <c r="Q21" s="203">
        <v>6.47</v>
      </c>
      <c r="R21" s="203">
        <v>12.59</v>
      </c>
      <c r="S21" s="203">
        <v>7.84</v>
      </c>
      <c r="T21" s="203">
        <v>0</v>
      </c>
      <c r="U21" s="203">
        <v>51.79</v>
      </c>
      <c r="V21" s="203">
        <v>6.15</v>
      </c>
      <c r="W21" s="203">
        <v>10.33</v>
      </c>
      <c r="X21" s="203">
        <v>43.54</v>
      </c>
      <c r="Y21" s="203">
        <v>0</v>
      </c>
      <c r="Z21" s="203">
        <v>66.66</v>
      </c>
      <c r="AA21" s="203">
        <v>24.7</v>
      </c>
      <c r="AB21" s="203">
        <v>0</v>
      </c>
      <c r="AC21" s="203">
        <v>8.31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4.04</v>
      </c>
      <c r="AJ21" s="203">
        <v>0</v>
      </c>
      <c r="AK21" s="203">
        <v>67.84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3.25</v>
      </c>
      <c r="K22" s="203">
        <v>2.85</v>
      </c>
      <c r="L22" s="203">
        <v>445.95</v>
      </c>
      <c r="M22" s="203">
        <v>13.65</v>
      </c>
      <c r="N22" s="203">
        <v>35.06</v>
      </c>
      <c r="O22" s="203">
        <v>0</v>
      </c>
      <c r="P22" s="203">
        <v>37.06</v>
      </c>
      <c r="Q22" s="203">
        <v>6.47</v>
      </c>
      <c r="R22" s="203">
        <v>12.59</v>
      </c>
      <c r="S22" s="203">
        <v>7.84</v>
      </c>
      <c r="T22" s="203">
        <v>0</v>
      </c>
      <c r="U22" s="203">
        <v>51.79</v>
      </c>
      <c r="V22" s="203">
        <v>6.15</v>
      </c>
      <c r="W22" s="203">
        <v>10.33</v>
      </c>
      <c r="X22" s="203">
        <v>43.54</v>
      </c>
      <c r="Y22" s="203">
        <v>0</v>
      </c>
      <c r="Z22" s="203">
        <v>66.66</v>
      </c>
      <c r="AA22" s="203">
        <v>24.7</v>
      </c>
      <c r="AB22" s="203">
        <v>0</v>
      </c>
      <c r="AC22" s="203">
        <v>8.31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4.04</v>
      </c>
      <c r="AJ22" s="203">
        <v>0</v>
      </c>
      <c r="AK22" s="203">
        <v>67.84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3.25</v>
      </c>
      <c r="K23" s="203">
        <v>2.85</v>
      </c>
      <c r="L23" s="203">
        <v>445.95</v>
      </c>
      <c r="M23" s="203">
        <v>13.65</v>
      </c>
      <c r="N23" s="203">
        <v>35.06</v>
      </c>
      <c r="O23" s="203">
        <v>0</v>
      </c>
      <c r="P23" s="203">
        <v>37.06</v>
      </c>
      <c r="Q23" s="203">
        <v>6.47</v>
      </c>
      <c r="R23" s="203">
        <v>12.59</v>
      </c>
      <c r="S23" s="203">
        <v>7.84</v>
      </c>
      <c r="T23" s="203">
        <v>0</v>
      </c>
      <c r="U23" s="203">
        <v>51.79</v>
      </c>
      <c r="V23" s="203">
        <v>6.15</v>
      </c>
      <c r="W23" s="203">
        <v>10.33</v>
      </c>
      <c r="X23" s="203">
        <v>43.54</v>
      </c>
      <c r="Y23" s="203">
        <v>0</v>
      </c>
      <c r="Z23" s="203">
        <v>66.66</v>
      </c>
      <c r="AA23" s="203">
        <v>24.7</v>
      </c>
      <c r="AB23" s="203">
        <v>0</v>
      </c>
      <c r="AC23" s="203">
        <v>8.31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4.04</v>
      </c>
      <c r="AJ23" s="203">
        <v>0</v>
      </c>
      <c r="AK23" s="203">
        <v>67.84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3.25</v>
      </c>
      <c r="K24" s="203">
        <v>2.85</v>
      </c>
      <c r="L24" s="203">
        <v>445.95</v>
      </c>
      <c r="M24" s="203">
        <v>13.65</v>
      </c>
      <c r="N24" s="203">
        <v>35.06</v>
      </c>
      <c r="O24" s="203">
        <v>0</v>
      </c>
      <c r="P24" s="203">
        <v>37.06</v>
      </c>
      <c r="Q24" s="203">
        <v>6.47</v>
      </c>
      <c r="R24" s="203">
        <v>12.59</v>
      </c>
      <c r="S24" s="203">
        <v>7.84</v>
      </c>
      <c r="T24" s="203">
        <v>0</v>
      </c>
      <c r="U24" s="203">
        <v>51.79</v>
      </c>
      <c r="V24" s="203">
        <v>6.15</v>
      </c>
      <c r="W24" s="203">
        <v>10.33</v>
      </c>
      <c r="X24" s="203">
        <v>43.54</v>
      </c>
      <c r="Y24" s="203">
        <v>0</v>
      </c>
      <c r="Z24" s="203">
        <v>66.66</v>
      </c>
      <c r="AA24" s="203">
        <v>24.7</v>
      </c>
      <c r="AB24" s="203">
        <v>0</v>
      </c>
      <c r="AC24" s="203">
        <v>8.31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4.04</v>
      </c>
      <c r="AJ24" s="203">
        <v>0</v>
      </c>
      <c r="AK24" s="203">
        <v>67.84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3.25</v>
      </c>
      <c r="K25" s="203">
        <v>2.85</v>
      </c>
      <c r="L25" s="203">
        <v>445.95</v>
      </c>
      <c r="M25" s="203">
        <v>13.65</v>
      </c>
      <c r="N25" s="203">
        <v>35.06</v>
      </c>
      <c r="O25" s="203">
        <v>0</v>
      </c>
      <c r="P25" s="203">
        <v>37.06</v>
      </c>
      <c r="Q25" s="203">
        <v>6.47</v>
      </c>
      <c r="R25" s="203">
        <v>12.59</v>
      </c>
      <c r="S25" s="203">
        <v>7.84</v>
      </c>
      <c r="T25" s="203">
        <v>0</v>
      </c>
      <c r="U25" s="203">
        <v>51.79</v>
      </c>
      <c r="V25" s="203">
        <v>6.15</v>
      </c>
      <c r="W25" s="203">
        <v>10.33</v>
      </c>
      <c r="X25" s="203">
        <v>43.54</v>
      </c>
      <c r="Y25" s="203">
        <v>0</v>
      </c>
      <c r="Z25" s="203">
        <v>66.66</v>
      </c>
      <c r="AA25" s="203">
        <v>24.7</v>
      </c>
      <c r="AB25" s="203">
        <v>0</v>
      </c>
      <c r="AC25" s="203">
        <v>8.31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3.88</v>
      </c>
      <c r="AJ25" s="203">
        <v>0</v>
      </c>
      <c r="AK25" s="203">
        <v>67.84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3.25</v>
      </c>
      <c r="K26" s="203">
        <v>2.85</v>
      </c>
      <c r="L26" s="203">
        <v>445.95</v>
      </c>
      <c r="M26" s="203">
        <v>13.65</v>
      </c>
      <c r="N26" s="203">
        <v>35.06</v>
      </c>
      <c r="O26" s="203">
        <v>0</v>
      </c>
      <c r="P26" s="203">
        <v>37.06</v>
      </c>
      <c r="Q26" s="203">
        <v>6.47</v>
      </c>
      <c r="R26" s="203">
        <v>12.59</v>
      </c>
      <c r="S26" s="203">
        <v>7.84</v>
      </c>
      <c r="T26" s="203">
        <v>0</v>
      </c>
      <c r="U26" s="203">
        <v>51.79</v>
      </c>
      <c r="V26" s="203">
        <v>6.15</v>
      </c>
      <c r="W26" s="203">
        <v>10.33</v>
      </c>
      <c r="X26" s="203">
        <v>43.54</v>
      </c>
      <c r="Y26" s="203">
        <v>0</v>
      </c>
      <c r="Z26" s="203">
        <v>66.66</v>
      </c>
      <c r="AA26" s="203">
        <v>24.7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6.36</v>
      </c>
      <c r="AJ26" s="203">
        <v>0</v>
      </c>
      <c r="AK26" s="203">
        <v>67.84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3.25</v>
      </c>
      <c r="K27" s="203">
        <v>2.85</v>
      </c>
      <c r="L27" s="203">
        <v>445.95</v>
      </c>
      <c r="M27" s="203">
        <v>13.65</v>
      </c>
      <c r="N27" s="203">
        <v>35.06</v>
      </c>
      <c r="O27" s="203">
        <v>0</v>
      </c>
      <c r="P27" s="203">
        <v>37.06</v>
      </c>
      <c r="Q27" s="203">
        <v>6.47</v>
      </c>
      <c r="R27" s="203">
        <v>12.59</v>
      </c>
      <c r="S27" s="203">
        <v>7.84</v>
      </c>
      <c r="T27" s="203">
        <v>0</v>
      </c>
      <c r="U27" s="203">
        <v>51.79</v>
      </c>
      <c r="V27" s="203">
        <v>6.15</v>
      </c>
      <c r="W27" s="203">
        <v>10.33</v>
      </c>
      <c r="X27" s="203">
        <v>43.54</v>
      </c>
      <c r="Y27" s="203">
        <v>0</v>
      </c>
      <c r="Z27" s="203">
        <v>66.66</v>
      </c>
      <c r="AA27" s="203">
        <v>24.7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6.56</v>
      </c>
      <c r="AJ27" s="203">
        <v>0</v>
      </c>
      <c r="AK27" s="203">
        <v>67.84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3.85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3.25</v>
      </c>
      <c r="K28" s="203">
        <v>2.85</v>
      </c>
      <c r="L28" s="203">
        <v>445.95</v>
      </c>
      <c r="M28" s="203">
        <v>13.65</v>
      </c>
      <c r="N28" s="203">
        <v>35.06</v>
      </c>
      <c r="O28" s="203">
        <v>0</v>
      </c>
      <c r="P28" s="203">
        <v>37.06</v>
      </c>
      <c r="Q28" s="203">
        <v>6.47</v>
      </c>
      <c r="R28" s="203">
        <v>12.59</v>
      </c>
      <c r="S28" s="203">
        <v>7.84</v>
      </c>
      <c r="T28" s="203">
        <v>0</v>
      </c>
      <c r="U28" s="203">
        <v>51.79</v>
      </c>
      <c r="V28" s="203">
        <v>6.15</v>
      </c>
      <c r="W28" s="203">
        <v>10.33</v>
      </c>
      <c r="X28" s="203">
        <v>43.54</v>
      </c>
      <c r="Y28" s="203">
        <v>0</v>
      </c>
      <c r="Z28" s="203">
        <v>66.66</v>
      </c>
      <c r="AA28" s="203">
        <v>24.7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6.56</v>
      </c>
      <c r="AJ28" s="203">
        <v>0</v>
      </c>
      <c r="AK28" s="203">
        <v>67.84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7.24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3.25</v>
      </c>
      <c r="K29" s="203">
        <v>2.85</v>
      </c>
      <c r="L29" s="203">
        <v>445.95</v>
      </c>
      <c r="M29" s="203">
        <v>13.65</v>
      </c>
      <c r="N29" s="203">
        <v>35.06</v>
      </c>
      <c r="O29" s="203">
        <v>0</v>
      </c>
      <c r="P29" s="203">
        <v>37.06</v>
      </c>
      <c r="Q29" s="203">
        <v>6.47</v>
      </c>
      <c r="R29" s="203">
        <v>12.59</v>
      </c>
      <c r="S29" s="203">
        <v>7.84</v>
      </c>
      <c r="T29" s="203">
        <v>0</v>
      </c>
      <c r="U29" s="203">
        <v>51.79</v>
      </c>
      <c r="V29" s="203">
        <v>6.15</v>
      </c>
      <c r="W29" s="203">
        <v>10.33</v>
      </c>
      <c r="X29" s="203">
        <v>43.54</v>
      </c>
      <c r="Y29" s="203">
        <v>0</v>
      </c>
      <c r="Z29" s="203">
        <v>66.66</v>
      </c>
      <c r="AA29" s="203">
        <v>24.7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6.56</v>
      </c>
      <c r="AJ29" s="203">
        <v>0</v>
      </c>
      <c r="AK29" s="203">
        <v>67.84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11.59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3.25</v>
      </c>
      <c r="K30" s="203">
        <v>2.85</v>
      </c>
      <c r="L30" s="203">
        <v>445.95</v>
      </c>
      <c r="M30" s="203">
        <v>13.65</v>
      </c>
      <c r="N30" s="203">
        <v>35.06</v>
      </c>
      <c r="O30" s="203">
        <v>0</v>
      </c>
      <c r="P30" s="203">
        <v>37.06</v>
      </c>
      <c r="Q30" s="203">
        <v>6.47</v>
      </c>
      <c r="R30" s="203">
        <v>12.59</v>
      </c>
      <c r="S30" s="203">
        <v>7.84</v>
      </c>
      <c r="T30" s="203">
        <v>0</v>
      </c>
      <c r="U30" s="203">
        <v>51.79</v>
      </c>
      <c r="V30" s="203">
        <v>6.15</v>
      </c>
      <c r="W30" s="203">
        <v>10.33</v>
      </c>
      <c r="X30" s="203">
        <v>43.54</v>
      </c>
      <c r="Y30" s="203">
        <v>0</v>
      </c>
      <c r="Z30" s="203">
        <v>66.66</v>
      </c>
      <c r="AA30" s="203">
        <v>24.7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6.56</v>
      </c>
      <c r="AJ30" s="203">
        <v>0</v>
      </c>
      <c r="AK30" s="203">
        <v>67.84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19.2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3.25</v>
      </c>
      <c r="K31" s="203">
        <v>2.85</v>
      </c>
      <c r="L31" s="203">
        <v>445.95</v>
      </c>
      <c r="M31" s="203">
        <v>13.65</v>
      </c>
      <c r="N31" s="203">
        <v>35.06</v>
      </c>
      <c r="O31" s="203">
        <v>0</v>
      </c>
      <c r="P31" s="203">
        <v>37.06</v>
      </c>
      <c r="Q31" s="203">
        <v>6.47</v>
      </c>
      <c r="R31" s="203">
        <v>12.59</v>
      </c>
      <c r="S31" s="203">
        <v>7.84</v>
      </c>
      <c r="T31" s="203">
        <v>0</v>
      </c>
      <c r="U31" s="203">
        <v>51.79</v>
      </c>
      <c r="V31" s="203">
        <v>6.15</v>
      </c>
      <c r="W31" s="203">
        <v>10.33</v>
      </c>
      <c r="X31" s="203">
        <v>43.54</v>
      </c>
      <c r="Y31" s="203">
        <v>0</v>
      </c>
      <c r="Z31" s="203">
        <v>66.66</v>
      </c>
      <c r="AA31" s="203">
        <v>24.7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6.56</v>
      </c>
      <c r="AJ31" s="203">
        <v>0</v>
      </c>
      <c r="AK31" s="203">
        <v>67.84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3.25</v>
      </c>
      <c r="K32" s="203">
        <v>2.85</v>
      </c>
      <c r="L32" s="203">
        <v>445.95</v>
      </c>
      <c r="M32" s="203">
        <v>13.65</v>
      </c>
      <c r="N32" s="203">
        <v>35.06</v>
      </c>
      <c r="O32" s="203">
        <v>0</v>
      </c>
      <c r="P32" s="203">
        <v>37.06</v>
      </c>
      <c r="Q32" s="203">
        <v>6.47</v>
      </c>
      <c r="R32" s="203">
        <v>12.59</v>
      </c>
      <c r="S32" s="203">
        <v>7.84</v>
      </c>
      <c r="T32" s="203">
        <v>0</v>
      </c>
      <c r="U32" s="203">
        <v>51.79</v>
      </c>
      <c r="V32" s="203">
        <v>6.15</v>
      </c>
      <c r="W32" s="203">
        <v>10.33</v>
      </c>
      <c r="X32" s="203">
        <v>43.54</v>
      </c>
      <c r="Y32" s="203">
        <v>0</v>
      </c>
      <c r="Z32" s="203">
        <v>66.66</v>
      </c>
      <c r="AA32" s="203">
        <v>24.7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6.56</v>
      </c>
      <c r="AJ32" s="203">
        <v>0</v>
      </c>
      <c r="AK32" s="203">
        <v>67.84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3.25</v>
      </c>
      <c r="K33" s="203">
        <v>2.85</v>
      </c>
      <c r="L33" s="203">
        <v>431.46</v>
      </c>
      <c r="M33" s="203">
        <v>13.65</v>
      </c>
      <c r="N33" s="203">
        <v>35.06</v>
      </c>
      <c r="O33" s="203">
        <v>0</v>
      </c>
      <c r="P33" s="203">
        <v>37.06</v>
      </c>
      <c r="Q33" s="203">
        <v>6.47</v>
      </c>
      <c r="R33" s="203">
        <v>12.59</v>
      </c>
      <c r="S33" s="203">
        <v>7.84</v>
      </c>
      <c r="T33" s="203">
        <v>0</v>
      </c>
      <c r="U33" s="203">
        <v>51.79</v>
      </c>
      <c r="V33" s="203">
        <v>6.15</v>
      </c>
      <c r="W33" s="203">
        <v>10.33</v>
      </c>
      <c r="X33" s="203">
        <v>43.54</v>
      </c>
      <c r="Y33" s="203">
        <v>0</v>
      </c>
      <c r="Z33" s="203">
        <v>66.66</v>
      </c>
      <c r="AA33" s="203">
        <v>24.7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6.56</v>
      </c>
      <c r="AJ33" s="203">
        <v>0</v>
      </c>
      <c r="AK33" s="203">
        <v>67.84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3.25</v>
      </c>
      <c r="K34" s="203">
        <v>2.85</v>
      </c>
      <c r="L34" s="203">
        <v>431.46</v>
      </c>
      <c r="M34" s="203">
        <v>13.65</v>
      </c>
      <c r="N34" s="203">
        <v>35.06</v>
      </c>
      <c r="O34" s="203">
        <v>0</v>
      </c>
      <c r="P34" s="203">
        <v>37.06</v>
      </c>
      <c r="Q34" s="203">
        <v>6.47</v>
      </c>
      <c r="R34" s="203">
        <v>12.59</v>
      </c>
      <c r="S34" s="203">
        <v>7.84</v>
      </c>
      <c r="T34" s="203">
        <v>0</v>
      </c>
      <c r="U34" s="203">
        <v>51.79</v>
      </c>
      <c r="V34" s="203">
        <v>6.15</v>
      </c>
      <c r="W34" s="203">
        <v>10.33</v>
      </c>
      <c r="X34" s="203">
        <v>43.54</v>
      </c>
      <c r="Y34" s="203">
        <v>0</v>
      </c>
      <c r="Z34" s="203">
        <v>66.66</v>
      </c>
      <c r="AA34" s="203">
        <v>24.7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6.56</v>
      </c>
      <c r="AJ34" s="203">
        <v>0</v>
      </c>
      <c r="AK34" s="203">
        <v>67.84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3.25</v>
      </c>
      <c r="K35" s="203">
        <v>2.85</v>
      </c>
      <c r="L35" s="203">
        <v>445.95</v>
      </c>
      <c r="M35" s="203">
        <v>13.65</v>
      </c>
      <c r="N35" s="203">
        <v>35.06</v>
      </c>
      <c r="O35" s="203">
        <v>0</v>
      </c>
      <c r="P35" s="203">
        <v>37.06</v>
      </c>
      <c r="Q35" s="203">
        <v>6.47</v>
      </c>
      <c r="R35" s="203">
        <v>12.59</v>
      </c>
      <c r="S35" s="203">
        <v>7.84</v>
      </c>
      <c r="T35" s="203">
        <v>0</v>
      </c>
      <c r="U35" s="203">
        <v>51.79</v>
      </c>
      <c r="V35" s="203">
        <v>6.15</v>
      </c>
      <c r="W35" s="203">
        <v>10.33</v>
      </c>
      <c r="X35" s="203">
        <v>43.54</v>
      </c>
      <c r="Y35" s="203">
        <v>0</v>
      </c>
      <c r="Z35" s="203">
        <v>66.66</v>
      </c>
      <c r="AA35" s="203">
        <v>24.7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6.56</v>
      </c>
      <c r="AJ35" s="203">
        <v>0</v>
      </c>
      <c r="AK35" s="203">
        <v>66.75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3.25</v>
      </c>
      <c r="K36" s="203">
        <v>2.85</v>
      </c>
      <c r="L36" s="203">
        <v>445.95</v>
      </c>
      <c r="M36" s="203">
        <v>13.65</v>
      </c>
      <c r="N36" s="203">
        <v>35.06</v>
      </c>
      <c r="O36" s="203">
        <v>0</v>
      </c>
      <c r="P36" s="203">
        <v>37.06</v>
      </c>
      <c r="Q36" s="203">
        <v>6.47</v>
      </c>
      <c r="R36" s="203">
        <v>12.59</v>
      </c>
      <c r="S36" s="203">
        <v>7.84</v>
      </c>
      <c r="T36" s="203">
        <v>0</v>
      </c>
      <c r="U36" s="203">
        <v>51.79</v>
      </c>
      <c r="V36" s="203">
        <v>6.15</v>
      </c>
      <c r="W36" s="203">
        <v>10.33</v>
      </c>
      <c r="X36" s="203">
        <v>43.54</v>
      </c>
      <c r="Y36" s="203">
        <v>0</v>
      </c>
      <c r="Z36" s="203">
        <v>66.66</v>
      </c>
      <c r="AA36" s="203">
        <v>24.7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6.56</v>
      </c>
      <c r="AJ36" s="203">
        <v>0</v>
      </c>
      <c r="AK36" s="203">
        <v>66.75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2.85</v>
      </c>
      <c r="L37" s="203">
        <v>387</v>
      </c>
      <c r="M37" s="203">
        <v>13.65</v>
      </c>
      <c r="N37" s="203">
        <v>35.06</v>
      </c>
      <c r="O37" s="203">
        <v>0</v>
      </c>
      <c r="P37" s="203">
        <v>36.74</v>
      </c>
      <c r="Q37" s="203">
        <v>6.47</v>
      </c>
      <c r="R37" s="203">
        <v>12.59</v>
      </c>
      <c r="S37" s="203">
        <v>7.84</v>
      </c>
      <c r="T37" s="203">
        <v>0</v>
      </c>
      <c r="U37" s="203">
        <v>51.79</v>
      </c>
      <c r="V37" s="203">
        <v>6.15</v>
      </c>
      <c r="W37" s="203">
        <v>10.33</v>
      </c>
      <c r="X37" s="203">
        <v>43.54</v>
      </c>
      <c r="Y37" s="203">
        <v>0</v>
      </c>
      <c r="Z37" s="203">
        <v>66.66</v>
      </c>
      <c r="AA37" s="203">
        <v>24.7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6.56</v>
      </c>
      <c r="AJ37" s="203">
        <v>0</v>
      </c>
      <c r="AK37" s="203">
        <v>66.75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2.85</v>
      </c>
      <c r="L38" s="203">
        <v>387</v>
      </c>
      <c r="M38" s="203">
        <v>13.65</v>
      </c>
      <c r="N38" s="203">
        <v>35.06</v>
      </c>
      <c r="O38" s="203">
        <v>0</v>
      </c>
      <c r="P38" s="203">
        <v>36.74</v>
      </c>
      <c r="Q38" s="203">
        <v>6.47</v>
      </c>
      <c r="R38" s="203">
        <v>12.59</v>
      </c>
      <c r="S38" s="203">
        <v>7.84</v>
      </c>
      <c r="T38" s="203">
        <v>0</v>
      </c>
      <c r="U38" s="203">
        <v>51.79</v>
      </c>
      <c r="V38" s="203">
        <v>6.15</v>
      </c>
      <c r="W38" s="203">
        <v>10.33</v>
      </c>
      <c r="X38" s="203">
        <v>43.54</v>
      </c>
      <c r="Y38" s="203">
        <v>0</v>
      </c>
      <c r="Z38" s="203">
        <v>66.66</v>
      </c>
      <c r="AA38" s="203">
        <v>24.7</v>
      </c>
      <c r="AB38" s="203">
        <v>0</v>
      </c>
      <c r="AC38" s="203">
        <v>8.08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4.16</v>
      </c>
      <c r="AJ38" s="203">
        <v>0</v>
      </c>
      <c r="AK38" s="203">
        <v>66.75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2.85</v>
      </c>
      <c r="L39" s="203">
        <v>387</v>
      </c>
      <c r="M39" s="203">
        <v>13.65</v>
      </c>
      <c r="N39" s="203">
        <v>35.06</v>
      </c>
      <c r="O39" s="203">
        <v>0</v>
      </c>
      <c r="P39" s="203">
        <v>36.74</v>
      </c>
      <c r="Q39" s="203">
        <v>6.47</v>
      </c>
      <c r="R39" s="203">
        <v>12.59</v>
      </c>
      <c r="S39" s="203">
        <v>7.84</v>
      </c>
      <c r="T39" s="203">
        <v>0</v>
      </c>
      <c r="U39" s="203">
        <v>51.79</v>
      </c>
      <c r="V39" s="203">
        <v>6.15</v>
      </c>
      <c r="W39" s="203">
        <v>10.33</v>
      </c>
      <c r="X39" s="203">
        <v>43.54</v>
      </c>
      <c r="Y39" s="203">
        <v>0</v>
      </c>
      <c r="Z39" s="203">
        <v>66.66</v>
      </c>
      <c r="AA39" s="203">
        <v>24.7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6.56</v>
      </c>
      <c r="AJ39" s="203">
        <v>0</v>
      </c>
      <c r="AK39" s="203">
        <v>66.75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2.85</v>
      </c>
      <c r="L40" s="203">
        <v>387</v>
      </c>
      <c r="M40" s="203">
        <v>13.65</v>
      </c>
      <c r="N40" s="203">
        <v>35.06</v>
      </c>
      <c r="O40" s="203">
        <v>0</v>
      </c>
      <c r="P40" s="203">
        <v>36.74</v>
      </c>
      <c r="Q40" s="203">
        <v>6.47</v>
      </c>
      <c r="R40" s="203">
        <v>12.59</v>
      </c>
      <c r="S40" s="203">
        <v>7.84</v>
      </c>
      <c r="T40" s="203">
        <v>0</v>
      </c>
      <c r="U40" s="203">
        <v>51.79</v>
      </c>
      <c r="V40" s="203">
        <v>6.15</v>
      </c>
      <c r="W40" s="203">
        <v>10.33</v>
      </c>
      <c r="X40" s="203">
        <v>43.54</v>
      </c>
      <c r="Y40" s="203">
        <v>0</v>
      </c>
      <c r="Z40" s="203">
        <v>66.66</v>
      </c>
      <c r="AA40" s="203">
        <v>24.7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6.56</v>
      </c>
      <c r="AJ40" s="203">
        <v>0</v>
      </c>
      <c r="AK40" s="203">
        <v>66.75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2.85</v>
      </c>
      <c r="L41" s="203">
        <v>387</v>
      </c>
      <c r="M41" s="203">
        <v>13.65</v>
      </c>
      <c r="N41" s="203">
        <v>35.06</v>
      </c>
      <c r="O41" s="203">
        <v>0</v>
      </c>
      <c r="P41" s="203">
        <v>36.74</v>
      </c>
      <c r="Q41" s="203">
        <v>6.47</v>
      </c>
      <c r="R41" s="203">
        <v>12.59</v>
      </c>
      <c r="S41" s="203">
        <v>7.84</v>
      </c>
      <c r="T41" s="203">
        <v>0</v>
      </c>
      <c r="U41" s="203">
        <v>51.79</v>
      </c>
      <c r="V41" s="203">
        <v>6.15</v>
      </c>
      <c r="W41" s="203">
        <v>10.33</v>
      </c>
      <c r="X41" s="203">
        <v>43.54</v>
      </c>
      <c r="Y41" s="203">
        <v>0</v>
      </c>
      <c r="Z41" s="203">
        <v>66.66</v>
      </c>
      <c r="AA41" s="203">
        <v>24.7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6.56</v>
      </c>
      <c r="AJ41" s="203">
        <v>0</v>
      </c>
      <c r="AK41" s="203">
        <v>66.75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2.85</v>
      </c>
      <c r="L42" s="203">
        <v>387</v>
      </c>
      <c r="M42" s="203">
        <v>13.65</v>
      </c>
      <c r="N42" s="203">
        <v>35.06</v>
      </c>
      <c r="O42" s="203">
        <v>0</v>
      </c>
      <c r="P42" s="203">
        <v>36.74</v>
      </c>
      <c r="Q42" s="203">
        <v>6.47</v>
      </c>
      <c r="R42" s="203">
        <v>12.59</v>
      </c>
      <c r="S42" s="203">
        <v>7.84</v>
      </c>
      <c r="T42" s="203">
        <v>0</v>
      </c>
      <c r="U42" s="203">
        <v>51.79</v>
      </c>
      <c r="V42" s="203">
        <v>6.15</v>
      </c>
      <c r="W42" s="203">
        <v>10.33</v>
      </c>
      <c r="X42" s="203">
        <v>43.54</v>
      </c>
      <c r="Y42" s="203">
        <v>0</v>
      </c>
      <c r="Z42" s="203">
        <v>66.66</v>
      </c>
      <c r="AA42" s="203">
        <v>24.7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6.56</v>
      </c>
      <c r="AJ42" s="203">
        <v>0</v>
      </c>
      <c r="AK42" s="203">
        <v>66.75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2.85</v>
      </c>
      <c r="L43" s="203">
        <v>387</v>
      </c>
      <c r="M43" s="203">
        <v>13.65</v>
      </c>
      <c r="N43" s="203">
        <v>35.06</v>
      </c>
      <c r="O43" s="203">
        <v>0</v>
      </c>
      <c r="P43" s="203">
        <v>36.74</v>
      </c>
      <c r="Q43" s="203">
        <v>6.47</v>
      </c>
      <c r="R43" s="203">
        <v>12.59</v>
      </c>
      <c r="S43" s="203">
        <v>7.84</v>
      </c>
      <c r="T43" s="203">
        <v>0</v>
      </c>
      <c r="U43" s="203">
        <v>51.79</v>
      </c>
      <c r="V43" s="203">
        <v>6.15</v>
      </c>
      <c r="W43" s="203">
        <v>10.33</v>
      </c>
      <c r="X43" s="203">
        <v>43.54</v>
      </c>
      <c r="Y43" s="203">
        <v>0</v>
      </c>
      <c r="Z43" s="203">
        <v>66.66</v>
      </c>
      <c r="AA43" s="203">
        <v>24.7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6.56</v>
      </c>
      <c r="AJ43" s="203">
        <v>0</v>
      </c>
      <c r="AK43" s="203">
        <v>65.66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2.85</v>
      </c>
      <c r="L44" s="203">
        <v>387</v>
      </c>
      <c r="M44" s="203">
        <v>13.65</v>
      </c>
      <c r="N44" s="203">
        <v>35.06</v>
      </c>
      <c r="O44" s="203">
        <v>0</v>
      </c>
      <c r="P44" s="203">
        <v>36.74</v>
      </c>
      <c r="Q44" s="203">
        <v>6.47</v>
      </c>
      <c r="R44" s="203">
        <v>12.59</v>
      </c>
      <c r="S44" s="203">
        <v>7.84</v>
      </c>
      <c r="T44" s="203">
        <v>0</v>
      </c>
      <c r="U44" s="203">
        <v>51.79</v>
      </c>
      <c r="V44" s="203">
        <v>6.15</v>
      </c>
      <c r="W44" s="203">
        <v>10.33</v>
      </c>
      <c r="X44" s="203">
        <v>43.54</v>
      </c>
      <c r="Y44" s="203">
        <v>0</v>
      </c>
      <c r="Z44" s="203">
        <v>66.66</v>
      </c>
      <c r="AA44" s="203">
        <v>24.7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6.56</v>
      </c>
      <c r="AJ44" s="203">
        <v>0</v>
      </c>
      <c r="AK44" s="203">
        <v>65.66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2.85</v>
      </c>
      <c r="L45" s="203">
        <v>387</v>
      </c>
      <c r="M45" s="203">
        <v>13.65</v>
      </c>
      <c r="N45" s="203">
        <v>35.06</v>
      </c>
      <c r="O45" s="203">
        <v>0</v>
      </c>
      <c r="P45" s="203">
        <v>36.729999999999997</v>
      </c>
      <c r="Q45" s="203">
        <v>6.47</v>
      </c>
      <c r="R45" s="203">
        <v>12.59</v>
      </c>
      <c r="S45" s="203">
        <v>7.84</v>
      </c>
      <c r="T45" s="203">
        <v>0</v>
      </c>
      <c r="U45" s="203">
        <v>51.79</v>
      </c>
      <c r="V45" s="203">
        <v>6.15</v>
      </c>
      <c r="W45" s="203">
        <v>10.33</v>
      </c>
      <c r="X45" s="203">
        <v>43.54</v>
      </c>
      <c r="Y45" s="203">
        <v>0</v>
      </c>
      <c r="Z45" s="203">
        <v>66.66</v>
      </c>
      <c r="AA45" s="203">
        <v>24.7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6.56</v>
      </c>
      <c r="AJ45" s="203">
        <v>0</v>
      </c>
      <c r="AK45" s="203">
        <v>65.66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2.85</v>
      </c>
      <c r="L46" s="203">
        <v>435.38</v>
      </c>
      <c r="M46" s="203">
        <v>13.65</v>
      </c>
      <c r="N46" s="203">
        <v>35.06</v>
      </c>
      <c r="O46" s="203">
        <v>0</v>
      </c>
      <c r="P46" s="203">
        <v>36.729999999999997</v>
      </c>
      <c r="Q46" s="203">
        <v>6.47</v>
      </c>
      <c r="R46" s="203">
        <v>12.59</v>
      </c>
      <c r="S46" s="203">
        <v>7.84</v>
      </c>
      <c r="T46" s="203">
        <v>0</v>
      </c>
      <c r="U46" s="203">
        <v>51.79</v>
      </c>
      <c r="V46" s="203">
        <v>6.15</v>
      </c>
      <c r="W46" s="203">
        <v>10.33</v>
      </c>
      <c r="X46" s="203">
        <v>43.54</v>
      </c>
      <c r="Y46" s="203">
        <v>0</v>
      </c>
      <c r="Z46" s="203">
        <v>66.66</v>
      </c>
      <c r="AA46" s="203">
        <v>24.7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6.56</v>
      </c>
      <c r="AJ46" s="203">
        <v>0</v>
      </c>
      <c r="AK46" s="203">
        <v>65.66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2.85</v>
      </c>
      <c r="L47" s="203">
        <v>348.3</v>
      </c>
      <c r="M47" s="203">
        <v>13.65</v>
      </c>
      <c r="N47" s="203">
        <v>35.06</v>
      </c>
      <c r="O47" s="203">
        <v>0</v>
      </c>
      <c r="P47" s="203">
        <v>36.729999999999997</v>
      </c>
      <c r="Q47" s="203">
        <v>6.47</v>
      </c>
      <c r="R47" s="203">
        <v>12.59</v>
      </c>
      <c r="S47" s="203">
        <v>7.84</v>
      </c>
      <c r="T47" s="203">
        <v>0</v>
      </c>
      <c r="U47" s="203">
        <v>51.79</v>
      </c>
      <c r="V47" s="203">
        <v>6.15</v>
      </c>
      <c r="W47" s="203">
        <v>10.33</v>
      </c>
      <c r="X47" s="203">
        <v>43.54</v>
      </c>
      <c r="Y47" s="203">
        <v>0</v>
      </c>
      <c r="Z47" s="203">
        <v>66.66</v>
      </c>
      <c r="AA47" s="203">
        <v>24.7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6</v>
      </c>
      <c r="AJ47" s="203">
        <v>0</v>
      </c>
      <c r="AK47" s="203">
        <v>65.66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2.85</v>
      </c>
      <c r="L48" s="203">
        <v>348.3</v>
      </c>
      <c r="M48" s="203">
        <v>13.65</v>
      </c>
      <c r="N48" s="203">
        <v>35.06</v>
      </c>
      <c r="O48" s="203">
        <v>0</v>
      </c>
      <c r="P48" s="203">
        <v>36.729999999999997</v>
      </c>
      <c r="Q48" s="203">
        <v>6.47</v>
      </c>
      <c r="R48" s="203">
        <v>12.59</v>
      </c>
      <c r="S48" s="203">
        <v>7.84</v>
      </c>
      <c r="T48" s="203">
        <v>0</v>
      </c>
      <c r="U48" s="203">
        <v>51.79</v>
      </c>
      <c r="V48" s="203">
        <v>6.15</v>
      </c>
      <c r="W48" s="203">
        <v>10.33</v>
      </c>
      <c r="X48" s="203">
        <v>43.54</v>
      </c>
      <c r="Y48" s="203">
        <v>0</v>
      </c>
      <c r="Z48" s="203">
        <v>66.66</v>
      </c>
      <c r="AA48" s="203">
        <v>24.7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6</v>
      </c>
      <c r="AJ48" s="203">
        <v>0</v>
      </c>
      <c r="AK48" s="203">
        <v>65.66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2.85</v>
      </c>
      <c r="L49" s="203">
        <v>387</v>
      </c>
      <c r="M49" s="203">
        <v>13.65</v>
      </c>
      <c r="N49" s="203">
        <v>35.06</v>
      </c>
      <c r="O49" s="203">
        <v>0</v>
      </c>
      <c r="P49" s="203">
        <v>37.06</v>
      </c>
      <c r="Q49" s="203">
        <v>6.47</v>
      </c>
      <c r="R49" s="203">
        <v>12.59</v>
      </c>
      <c r="S49" s="203">
        <v>7.84</v>
      </c>
      <c r="T49" s="203">
        <v>0</v>
      </c>
      <c r="U49" s="203">
        <v>51.79</v>
      </c>
      <c r="V49" s="203">
        <v>6.15</v>
      </c>
      <c r="W49" s="203">
        <v>10.33</v>
      </c>
      <c r="X49" s="203">
        <v>43.54</v>
      </c>
      <c r="Y49" s="203">
        <v>0</v>
      </c>
      <c r="Z49" s="203">
        <v>66.66</v>
      </c>
      <c r="AA49" s="203">
        <v>24.7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5.61</v>
      </c>
      <c r="AJ49" s="203">
        <v>0</v>
      </c>
      <c r="AK49" s="203">
        <v>65.66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2.85</v>
      </c>
      <c r="L50" s="203">
        <v>387</v>
      </c>
      <c r="M50" s="203">
        <v>13.65</v>
      </c>
      <c r="N50" s="203">
        <v>35.06</v>
      </c>
      <c r="O50" s="203">
        <v>0</v>
      </c>
      <c r="P50" s="203">
        <v>37.06</v>
      </c>
      <c r="Q50" s="203">
        <v>6.47</v>
      </c>
      <c r="R50" s="203">
        <v>12.59</v>
      </c>
      <c r="S50" s="203">
        <v>7.84</v>
      </c>
      <c r="T50" s="203">
        <v>0</v>
      </c>
      <c r="U50" s="203">
        <v>51.79</v>
      </c>
      <c r="V50" s="203">
        <v>6.15</v>
      </c>
      <c r="W50" s="203">
        <v>10.33</v>
      </c>
      <c r="X50" s="203">
        <v>43.54</v>
      </c>
      <c r="Y50" s="203">
        <v>0</v>
      </c>
      <c r="Z50" s="203">
        <v>66.66</v>
      </c>
      <c r="AA50" s="203">
        <v>24.7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6</v>
      </c>
      <c r="AJ50" s="203">
        <v>0</v>
      </c>
      <c r="AK50" s="203">
        <v>65.66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2.85</v>
      </c>
      <c r="L51" s="203">
        <v>387</v>
      </c>
      <c r="M51" s="203">
        <v>13.65</v>
      </c>
      <c r="N51" s="203">
        <v>35.06</v>
      </c>
      <c r="O51" s="203">
        <v>0</v>
      </c>
      <c r="P51" s="203">
        <v>37.06</v>
      </c>
      <c r="Q51" s="203">
        <v>6.47</v>
      </c>
      <c r="R51" s="203">
        <v>12.59</v>
      </c>
      <c r="S51" s="203">
        <v>7.84</v>
      </c>
      <c r="T51" s="203">
        <v>0</v>
      </c>
      <c r="U51" s="203">
        <v>51.79</v>
      </c>
      <c r="V51" s="203">
        <v>6.15</v>
      </c>
      <c r="W51" s="203">
        <v>10.33</v>
      </c>
      <c r="X51" s="203">
        <v>43.54</v>
      </c>
      <c r="Y51" s="203">
        <v>0</v>
      </c>
      <c r="Z51" s="203">
        <v>66.66</v>
      </c>
      <c r="AA51" s="203">
        <v>24.7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6</v>
      </c>
      <c r="AJ51" s="203">
        <v>0</v>
      </c>
      <c r="AK51" s="203">
        <v>64.56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2.85</v>
      </c>
      <c r="L52" s="203">
        <v>425.7</v>
      </c>
      <c r="M52" s="203">
        <v>13.65</v>
      </c>
      <c r="N52" s="203">
        <v>35.06</v>
      </c>
      <c r="O52" s="203">
        <v>0</v>
      </c>
      <c r="P52" s="203">
        <v>37.06</v>
      </c>
      <c r="Q52" s="203">
        <v>6.47</v>
      </c>
      <c r="R52" s="203">
        <v>12.59</v>
      </c>
      <c r="S52" s="203">
        <v>7.84</v>
      </c>
      <c r="T52" s="203">
        <v>0</v>
      </c>
      <c r="U52" s="203">
        <v>51.79</v>
      </c>
      <c r="V52" s="203">
        <v>6.15</v>
      </c>
      <c r="W52" s="203">
        <v>10.33</v>
      </c>
      <c r="X52" s="203">
        <v>43.54</v>
      </c>
      <c r="Y52" s="203">
        <v>0</v>
      </c>
      <c r="Z52" s="203">
        <v>66.66</v>
      </c>
      <c r="AA52" s="203">
        <v>24.7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6</v>
      </c>
      <c r="AJ52" s="203">
        <v>0</v>
      </c>
      <c r="AK52" s="203">
        <v>64.56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2.85</v>
      </c>
      <c r="L53" s="203">
        <v>425.7</v>
      </c>
      <c r="M53" s="203">
        <v>13.65</v>
      </c>
      <c r="N53" s="203">
        <v>35.06</v>
      </c>
      <c r="O53" s="203">
        <v>0</v>
      </c>
      <c r="P53" s="203">
        <v>37.06</v>
      </c>
      <c r="Q53" s="203">
        <v>6.47</v>
      </c>
      <c r="R53" s="203">
        <v>12.59</v>
      </c>
      <c r="S53" s="203">
        <v>7.84</v>
      </c>
      <c r="T53" s="203">
        <v>0</v>
      </c>
      <c r="U53" s="203">
        <v>51.79</v>
      </c>
      <c r="V53" s="203">
        <v>6.15</v>
      </c>
      <c r="W53" s="203">
        <v>10.33</v>
      </c>
      <c r="X53" s="203">
        <v>43.54</v>
      </c>
      <c r="Y53" s="203">
        <v>0</v>
      </c>
      <c r="Z53" s="203">
        <v>66.66</v>
      </c>
      <c r="AA53" s="203">
        <v>24.7</v>
      </c>
      <c r="AB53" s="203">
        <v>0</v>
      </c>
      <c r="AC53" s="203">
        <v>7.85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3.55</v>
      </c>
      <c r="AJ53" s="203">
        <v>0</v>
      </c>
      <c r="AK53" s="203">
        <v>64.56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2.85</v>
      </c>
      <c r="L54" s="203">
        <v>425.7</v>
      </c>
      <c r="M54" s="203">
        <v>13.65</v>
      </c>
      <c r="N54" s="203">
        <v>35.06</v>
      </c>
      <c r="O54" s="203">
        <v>0</v>
      </c>
      <c r="P54" s="203">
        <v>37.06</v>
      </c>
      <c r="Q54" s="203">
        <v>6.47</v>
      </c>
      <c r="R54" s="203">
        <v>12.59</v>
      </c>
      <c r="S54" s="203">
        <v>7.84</v>
      </c>
      <c r="T54" s="203">
        <v>0</v>
      </c>
      <c r="U54" s="203">
        <v>51.79</v>
      </c>
      <c r="V54" s="203">
        <v>6.15</v>
      </c>
      <c r="W54" s="203">
        <v>10.33</v>
      </c>
      <c r="X54" s="203">
        <v>43.54</v>
      </c>
      <c r="Y54" s="203">
        <v>0</v>
      </c>
      <c r="Z54" s="203">
        <v>66.66</v>
      </c>
      <c r="AA54" s="203">
        <v>24.7</v>
      </c>
      <c r="AB54" s="203">
        <v>0</v>
      </c>
      <c r="AC54" s="203">
        <v>7.85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3.55</v>
      </c>
      <c r="AJ54" s="203">
        <v>0</v>
      </c>
      <c r="AK54" s="203">
        <v>64.56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2.85</v>
      </c>
      <c r="L55" s="203">
        <v>290.25</v>
      </c>
      <c r="M55" s="203">
        <v>13.65</v>
      </c>
      <c r="N55" s="203">
        <v>35.06</v>
      </c>
      <c r="O55" s="203">
        <v>0</v>
      </c>
      <c r="P55" s="203">
        <v>37.06</v>
      </c>
      <c r="Q55" s="203">
        <v>6.47</v>
      </c>
      <c r="R55" s="203">
        <v>12.59</v>
      </c>
      <c r="S55" s="203">
        <v>7.84</v>
      </c>
      <c r="T55" s="203">
        <v>0</v>
      </c>
      <c r="U55" s="203">
        <v>51.79</v>
      </c>
      <c r="V55" s="203">
        <v>6.15</v>
      </c>
      <c r="W55" s="203">
        <v>10.33</v>
      </c>
      <c r="X55" s="203">
        <v>43.54</v>
      </c>
      <c r="Y55" s="203">
        <v>0</v>
      </c>
      <c r="Z55" s="203">
        <v>66.66</v>
      </c>
      <c r="AA55" s="203">
        <v>24.7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5.42</v>
      </c>
      <c r="AJ55" s="203">
        <v>0</v>
      </c>
      <c r="AK55" s="203">
        <v>64.16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2.85</v>
      </c>
      <c r="L56" s="203">
        <v>290.25</v>
      </c>
      <c r="M56" s="203">
        <v>13.65</v>
      </c>
      <c r="N56" s="203">
        <v>35.06</v>
      </c>
      <c r="O56" s="203">
        <v>0</v>
      </c>
      <c r="P56" s="203">
        <v>37.06</v>
      </c>
      <c r="Q56" s="203">
        <v>6.47</v>
      </c>
      <c r="R56" s="203">
        <v>12.59</v>
      </c>
      <c r="S56" s="203">
        <v>7.84</v>
      </c>
      <c r="T56" s="203">
        <v>0</v>
      </c>
      <c r="U56" s="203">
        <v>51.79</v>
      </c>
      <c r="V56" s="203">
        <v>6.15</v>
      </c>
      <c r="W56" s="203">
        <v>10.33</v>
      </c>
      <c r="X56" s="203">
        <v>43.54</v>
      </c>
      <c r="Y56" s="203">
        <v>0</v>
      </c>
      <c r="Z56" s="203">
        <v>66.66</v>
      </c>
      <c r="AA56" s="203">
        <v>24.7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5.79</v>
      </c>
      <c r="AJ56" s="203">
        <v>0</v>
      </c>
      <c r="AK56" s="203">
        <v>64.16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2.85</v>
      </c>
      <c r="L57" s="203">
        <v>338.63</v>
      </c>
      <c r="M57" s="203">
        <v>13.65</v>
      </c>
      <c r="N57" s="203">
        <v>35.06</v>
      </c>
      <c r="O57" s="203">
        <v>0</v>
      </c>
      <c r="P57" s="203">
        <v>37.06</v>
      </c>
      <c r="Q57" s="203">
        <v>6.47</v>
      </c>
      <c r="R57" s="203">
        <v>12.59</v>
      </c>
      <c r="S57" s="203">
        <v>7.84</v>
      </c>
      <c r="T57" s="203">
        <v>0</v>
      </c>
      <c r="U57" s="203">
        <v>51.79</v>
      </c>
      <c r="V57" s="203">
        <v>6.15</v>
      </c>
      <c r="W57" s="203">
        <v>10.33</v>
      </c>
      <c r="X57" s="203">
        <v>43.54</v>
      </c>
      <c r="Y57" s="203">
        <v>0</v>
      </c>
      <c r="Z57" s="203">
        <v>66.66</v>
      </c>
      <c r="AA57" s="203">
        <v>24.7</v>
      </c>
      <c r="AB57" s="203">
        <v>0</v>
      </c>
      <c r="AC57" s="203">
        <v>7.62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3.43</v>
      </c>
      <c r="AJ57" s="203">
        <v>0</v>
      </c>
      <c r="AK57" s="203">
        <v>64.16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2.85</v>
      </c>
      <c r="L58" s="203">
        <v>435.38</v>
      </c>
      <c r="M58" s="203">
        <v>13.65</v>
      </c>
      <c r="N58" s="203">
        <v>35.06</v>
      </c>
      <c r="O58" s="203">
        <v>0</v>
      </c>
      <c r="P58" s="203">
        <v>37.06</v>
      </c>
      <c r="Q58" s="203">
        <v>6.47</v>
      </c>
      <c r="R58" s="203">
        <v>12.59</v>
      </c>
      <c r="S58" s="203">
        <v>7.84</v>
      </c>
      <c r="T58" s="203">
        <v>0</v>
      </c>
      <c r="U58" s="203">
        <v>51.79</v>
      </c>
      <c r="V58" s="203">
        <v>6.15</v>
      </c>
      <c r="W58" s="203">
        <v>10.33</v>
      </c>
      <c r="X58" s="203">
        <v>43.54</v>
      </c>
      <c r="Y58" s="203">
        <v>0</v>
      </c>
      <c r="Z58" s="203">
        <v>66.66</v>
      </c>
      <c r="AA58" s="203">
        <v>24.7</v>
      </c>
      <c r="AB58" s="203">
        <v>0</v>
      </c>
      <c r="AC58" s="203">
        <v>7.62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3.43</v>
      </c>
      <c r="AJ58" s="203">
        <v>0</v>
      </c>
      <c r="AK58" s="203">
        <v>64.16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2.85</v>
      </c>
      <c r="L59" s="203">
        <v>445.95</v>
      </c>
      <c r="M59" s="203">
        <v>13.65</v>
      </c>
      <c r="N59" s="203">
        <v>35.06</v>
      </c>
      <c r="O59" s="203">
        <v>0</v>
      </c>
      <c r="P59" s="203">
        <v>37.06</v>
      </c>
      <c r="Q59" s="203">
        <v>6.47</v>
      </c>
      <c r="R59" s="203">
        <v>12.59</v>
      </c>
      <c r="S59" s="203">
        <v>7.84</v>
      </c>
      <c r="T59" s="203">
        <v>0</v>
      </c>
      <c r="U59" s="203">
        <v>51.79</v>
      </c>
      <c r="V59" s="203">
        <v>6.15</v>
      </c>
      <c r="W59" s="203">
        <v>10.33</v>
      </c>
      <c r="X59" s="203">
        <v>43.54</v>
      </c>
      <c r="Y59" s="203">
        <v>0</v>
      </c>
      <c r="Z59" s="203">
        <v>66.66</v>
      </c>
      <c r="AA59" s="203">
        <v>24.7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5.79</v>
      </c>
      <c r="AJ59" s="203">
        <v>0</v>
      </c>
      <c r="AK59" s="203">
        <v>64.16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2.85</v>
      </c>
      <c r="L60" s="203">
        <v>445.95</v>
      </c>
      <c r="M60" s="203">
        <v>13.65</v>
      </c>
      <c r="N60" s="203">
        <v>35.06</v>
      </c>
      <c r="O60" s="203">
        <v>0</v>
      </c>
      <c r="P60" s="203">
        <v>37.06</v>
      </c>
      <c r="Q60" s="203">
        <v>6.47</v>
      </c>
      <c r="R60" s="203">
        <v>12.59</v>
      </c>
      <c r="S60" s="203">
        <v>7.84</v>
      </c>
      <c r="T60" s="203">
        <v>0</v>
      </c>
      <c r="U60" s="203">
        <v>51.79</v>
      </c>
      <c r="V60" s="203">
        <v>6.15</v>
      </c>
      <c r="W60" s="203">
        <v>10.33</v>
      </c>
      <c r="X60" s="203">
        <v>43.54</v>
      </c>
      <c r="Y60" s="203">
        <v>0</v>
      </c>
      <c r="Z60" s="203">
        <v>66.66</v>
      </c>
      <c r="AA60" s="203">
        <v>24.7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5.79</v>
      </c>
      <c r="AJ60" s="203">
        <v>0</v>
      </c>
      <c r="AK60" s="203">
        <v>64.16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2.85</v>
      </c>
      <c r="L61" s="203">
        <v>445.95</v>
      </c>
      <c r="M61" s="203">
        <v>13.65</v>
      </c>
      <c r="N61" s="203">
        <v>35.06</v>
      </c>
      <c r="O61" s="203">
        <v>0</v>
      </c>
      <c r="P61" s="203">
        <v>37.06</v>
      </c>
      <c r="Q61" s="203">
        <v>6.47</v>
      </c>
      <c r="R61" s="203">
        <v>12.59</v>
      </c>
      <c r="S61" s="203">
        <v>7.84</v>
      </c>
      <c r="T61" s="203">
        <v>0</v>
      </c>
      <c r="U61" s="203">
        <v>51.79</v>
      </c>
      <c r="V61" s="203">
        <v>6.15</v>
      </c>
      <c r="W61" s="203">
        <v>10.33</v>
      </c>
      <c r="X61" s="203">
        <v>43.54</v>
      </c>
      <c r="Y61" s="203">
        <v>0</v>
      </c>
      <c r="Z61" s="203">
        <v>66.66</v>
      </c>
      <c r="AA61" s="203">
        <v>24.7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5.42</v>
      </c>
      <c r="AJ61" s="203">
        <v>0</v>
      </c>
      <c r="AK61" s="203">
        <v>64.16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2.85</v>
      </c>
      <c r="L62" s="203">
        <v>445.95</v>
      </c>
      <c r="M62" s="203">
        <v>13.65</v>
      </c>
      <c r="N62" s="203">
        <v>35.06</v>
      </c>
      <c r="O62" s="203">
        <v>0</v>
      </c>
      <c r="P62" s="203">
        <v>37.06</v>
      </c>
      <c r="Q62" s="203">
        <v>6.47</v>
      </c>
      <c r="R62" s="203">
        <v>12.59</v>
      </c>
      <c r="S62" s="203">
        <v>7.84</v>
      </c>
      <c r="T62" s="203">
        <v>0</v>
      </c>
      <c r="U62" s="203">
        <v>51.79</v>
      </c>
      <c r="V62" s="203">
        <v>6.15</v>
      </c>
      <c r="W62" s="203">
        <v>10.33</v>
      </c>
      <c r="X62" s="203">
        <v>43.54</v>
      </c>
      <c r="Y62" s="203">
        <v>0</v>
      </c>
      <c r="Z62" s="203">
        <v>66.66</v>
      </c>
      <c r="AA62" s="203">
        <v>24.7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5.79</v>
      </c>
      <c r="AJ62" s="203">
        <v>0</v>
      </c>
      <c r="AK62" s="203">
        <v>64.16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2.85</v>
      </c>
      <c r="L63" s="203">
        <v>445.95</v>
      </c>
      <c r="M63" s="203">
        <v>13.65</v>
      </c>
      <c r="N63" s="203">
        <v>35.06</v>
      </c>
      <c r="O63" s="203">
        <v>0</v>
      </c>
      <c r="P63" s="203">
        <v>37.06</v>
      </c>
      <c r="Q63" s="203">
        <v>6.47</v>
      </c>
      <c r="R63" s="203">
        <v>12.59</v>
      </c>
      <c r="S63" s="203">
        <v>7.84</v>
      </c>
      <c r="T63" s="203">
        <v>0</v>
      </c>
      <c r="U63" s="203">
        <v>51.79</v>
      </c>
      <c r="V63" s="203">
        <v>6.15</v>
      </c>
      <c r="W63" s="203">
        <v>10.33</v>
      </c>
      <c r="X63" s="203">
        <v>43.54</v>
      </c>
      <c r="Y63" s="203">
        <v>0</v>
      </c>
      <c r="Z63" s="203">
        <v>66.66</v>
      </c>
      <c r="AA63" s="203">
        <v>24.7</v>
      </c>
      <c r="AB63" s="203">
        <v>0</v>
      </c>
      <c r="AC63" s="203">
        <v>7.62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3.43</v>
      </c>
      <c r="AJ63" s="203">
        <v>0</v>
      </c>
      <c r="AK63" s="203">
        <v>64.16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2.85</v>
      </c>
      <c r="L64" s="203">
        <v>445.95</v>
      </c>
      <c r="M64" s="203">
        <v>13.65</v>
      </c>
      <c r="N64" s="203">
        <v>35.06</v>
      </c>
      <c r="O64" s="203">
        <v>0</v>
      </c>
      <c r="P64" s="203">
        <v>37.06</v>
      </c>
      <c r="Q64" s="203">
        <v>6.47</v>
      </c>
      <c r="R64" s="203">
        <v>12.59</v>
      </c>
      <c r="S64" s="203">
        <v>7.84</v>
      </c>
      <c r="T64" s="203">
        <v>0</v>
      </c>
      <c r="U64" s="203">
        <v>51.79</v>
      </c>
      <c r="V64" s="203">
        <v>6.15</v>
      </c>
      <c r="W64" s="203">
        <v>10.33</v>
      </c>
      <c r="X64" s="203">
        <v>43.54</v>
      </c>
      <c r="Y64" s="203">
        <v>0</v>
      </c>
      <c r="Z64" s="203">
        <v>66.66</v>
      </c>
      <c r="AA64" s="203">
        <v>24.7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5.79</v>
      </c>
      <c r="AJ64" s="203">
        <v>0</v>
      </c>
      <c r="AK64" s="203">
        <v>64.16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2.85</v>
      </c>
      <c r="L65" s="203">
        <v>445.95</v>
      </c>
      <c r="M65" s="203">
        <v>13.65</v>
      </c>
      <c r="N65" s="203">
        <v>35.06</v>
      </c>
      <c r="O65" s="203">
        <v>0</v>
      </c>
      <c r="P65" s="203">
        <v>37.06</v>
      </c>
      <c r="Q65" s="203">
        <v>6.47</v>
      </c>
      <c r="R65" s="203">
        <v>12.59</v>
      </c>
      <c r="S65" s="203">
        <v>7.84</v>
      </c>
      <c r="T65" s="203">
        <v>0</v>
      </c>
      <c r="U65" s="203">
        <v>51.79</v>
      </c>
      <c r="V65" s="203">
        <v>6.15</v>
      </c>
      <c r="W65" s="203">
        <v>10.33</v>
      </c>
      <c r="X65" s="203">
        <v>43.54</v>
      </c>
      <c r="Y65" s="203">
        <v>0</v>
      </c>
      <c r="Z65" s="203">
        <v>66.66</v>
      </c>
      <c r="AA65" s="203">
        <v>24.7</v>
      </c>
      <c r="AB65" s="203">
        <v>0</v>
      </c>
      <c r="AC65" s="203">
        <v>8.08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5.79</v>
      </c>
      <c r="AJ65" s="203">
        <v>0</v>
      </c>
      <c r="AK65" s="203">
        <v>64.16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2.85</v>
      </c>
      <c r="L66" s="203">
        <v>445.95</v>
      </c>
      <c r="M66" s="203">
        <v>13.65</v>
      </c>
      <c r="N66" s="203">
        <v>35.06</v>
      </c>
      <c r="O66" s="203">
        <v>0</v>
      </c>
      <c r="P66" s="203">
        <v>37.06</v>
      </c>
      <c r="Q66" s="203">
        <v>6.47</v>
      </c>
      <c r="R66" s="203">
        <v>12.59</v>
      </c>
      <c r="S66" s="203">
        <v>7.84</v>
      </c>
      <c r="T66" s="203">
        <v>0</v>
      </c>
      <c r="U66" s="203">
        <v>51.79</v>
      </c>
      <c r="V66" s="203">
        <v>6.15</v>
      </c>
      <c r="W66" s="203">
        <v>10.33</v>
      </c>
      <c r="X66" s="203">
        <v>43.54</v>
      </c>
      <c r="Y66" s="203">
        <v>0</v>
      </c>
      <c r="Z66" s="203">
        <v>66.66</v>
      </c>
      <c r="AA66" s="203">
        <v>24.7</v>
      </c>
      <c r="AB66" s="203">
        <v>0</v>
      </c>
      <c r="AC66" s="203">
        <v>7.62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3.32</v>
      </c>
      <c r="AJ66" s="203">
        <v>0</v>
      </c>
      <c r="AK66" s="203">
        <v>64.16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1.62</v>
      </c>
      <c r="H67" s="203">
        <v>0</v>
      </c>
      <c r="I67" s="203">
        <v>0</v>
      </c>
      <c r="J67" s="203">
        <v>0</v>
      </c>
      <c r="K67" s="203">
        <v>2.85</v>
      </c>
      <c r="L67" s="203">
        <v>445.95</v>
      </c>
      <c r="M67" s="203">
        <v>13.65</v>
      </c>
      <c r="N67" s="203">
        <v>35.06</v>
      </c>
      <c r="O67" s="203">
        <v>0</v>
      </c>
      <c r="P67" s="203">
        <v>37.06</v>
      </c>
      <c r="Q67" s="203">
        <v>6.47</v>
      </c>
      <c r="R67" s="203">
        <v>12.59</v>
      </c>
      <c r="S67" s="203">
        <v>7.84</v>
      </c>
      <c r="T67" s="203">
        <v>0</v>
      </c>
      <c r="U67" s="203">
        <v>51.79</v>
      </c>
      <c r="V67" s="203">
        <v>6.15</v>
      </c>
      <c r="W67" s="203">
        <v>10.33</v>
      </c>
      <c r="X67" s="203">
        <v>43.54</v>
      </c>
      <c r="Y67" s="203">
        <v>0</v>
      </c>
      <c r="Z67" s="203">
        <v>66.66</v>
      </c>
      <c r="AA67" s="203">
        <v>24.7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4.99</v>
      </c>
      <c r="AJ67" s="203">
        <v>0</v>
      </c>
      <c r="AK67" s="203">
        <v>64.16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2.85</v>
      </c>
      <c r="L68" s="203">
        <v>445.95</v>
      </c>
      <c r="M68" s="203">
        <v>13.65</v>
      </c>
      <c r="N68" s="203">
        <v>35.06</v>
      </c>
      <c r="O68" s="203">
        <v>0</v>
      </c>
      <c r="P68" s="203">
        <v>37.06</v>
      </c>
      <c r="Q68" s="203">
        <v>6.47</v>
      </c>
      <c r="R68" s="203">
        <v>12.59</v>
      </c>
      <c r="S68" s="203">
        <v>7.84</v>
      </c>
      <c r="T68" s="203">
        <v>0</v>
      </c>
      <c r="U68" s="203">
        <v>51.79</v>
      </c>
      <c r="V68" s="203">
        <v>6.15</v>
      </c>
      <c r="W68" s="203">
        <v>10.33</v>
      </c>
      <c r="X68" s="203">
        <v>43.54</v>
      </c>
      <c r="Y68" s="203">
        <v>0</v>
      </c>
      <c r="Z68" s="203">
        <v>66.66</v>
      </c>
      <c r="AA68" s="203">
        <v>24.7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5.63</v>
      </c>
      <c r="AJ68" s="203">
        <v>0</v>
      </c>
      <c r="AK68" s="203">
        <v>64.16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3.22</v>
      </c>
      <c r="G69" s="203">
        <v>0</v>
      </c>
      <c r="H69" s="203">
        <v>0</v>
      </c>
      <c r="I69" s="203">
        <v>0</v>
      </c>
      <c r="J69" s="203">
        <v>0</v>
      </c>
      <c r="K69" s="203">
        <v>2.85</v>
      </c>
      <c r="L69" s="203">
        <v>445.95</v>
      </c>
      <c r="M69" s="203">
        <v>13.65</v>
      </c>
      <c r="N69" s="203">
        <v>35.06</v>
      </c>
      <c r="O69" s="203">
        <v>0</v>
      </c>
      <c r="P69" s="203">
        <v>37.06</v>
      </c>
      <c r="Q69" s="203">
        <v>6.47</v>
      </c>
      <c r="R69" s="203">
        <v>12.59</v>
      </c>
      <c r="S69" s="203">
        <v>7.84</v>
      </c>
      <c r="T69" s="203">
        <v>0</v>
      </c>
      <c r="U69" s="203">
        <v>51.79</v>
      </c>
      <c r="V69" s="203">
        <v>6.15</v>
      </c>
      <c r="W69" s="203">
        <v>10.33</v>
      </c>
      <c r="X69" s="203">
        <v>43.54</v>
      </c>
      <c r="Y69" s="203">
        <v>0</v>
      </c>
      <c r="Z69" s="203">
        <v>66.66</v>
      </c>
      <c r="AA69" s="203">
        <v>24.7</v>
      </c>
      <c r="AB69" s="203">
        <v>0</v>
      </c>
      <c r="AC69" s="203">
        <v>9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10.29</v>
      </c>
      <c r="AJ69" s="203">
        <v>0</v>
      </c>
      <c r="AK69" s="203">
        <v>64.16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3.22</v>
      </c>
      <c r="G70" s="203">
        <v>0</v>
      </c>
      <c r="H70" s="203">
        <v>0</v>
      </c>
      <c r="I70" s="203">
        <v>0</v>
      </c>
      <c r="J70" s="203">
        <v>0</v>
      </c>
      <c r="K70" s="203">
        <v>2.85</v>
      </c>
      <c r="L70" s="203">
        <v>445.95</v>
      </c>
      <c r="M70" s="203">
        <v>13.65</v>
      </c>
      <c r="N70" s="203">
        <v>35.06</v>
      </c>
      <c r="O70" s="203">
        <v>0</v>
      </c>
      <c r="P70" s="203">
        <v>37.06</v>
      </c>
      <c r="Q70" s="203">
        <v>6.47</v>
      </c>
      <c r="R70" s="203">
        <v>12.59</v>
      </c>
      <c r="S70" s="203">
        <v>7.84</v>
      </c>
      <c r="T70" s="203">
        <v>0</v>
      </c>
      <c r="U70" s="203">
        <v>51.79</v>
      </c>
      <c r="V70" s="203">
        <v>6.15</v>
      </c>
      <c r="W70" s="203">
        <v>10.33</v>
      </c>
      <c r="X70" s="203">
        <v>43.54</v>
      </c>
      <c r="Y70" s="203">
        <v>0</v>
      </c>
      <c r="Z70" s="203">
        <v>66.66</v>
      </c>
      <c r="AA70" s="203">
        <v>24.7</v>
      </c>
      <c r="AB70" s="203">
        <v>0</v>
      </c>
      <c r="AC70" s="203">
        <v>9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10.29</v>
      </c>
      <c r="AJ70" s="203">
        <v>0</v>
      </c>
      <c r="AK70" s="203">
        <v>64.16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3.22</v>
      </c>
      <c r="G71" s="203">
        <v>0</v>
      </c>
      <c r="H71" s="203">
        <v>0</v>
      </c>
      <c r="I71" s="203">
        <v>0</v>
      </c>
      <c r="J71" s="203">
        <v>0</v>
      </c>
      <c r="K71" s="203">
        <v>2.85</v>
      </c>
      <c r="L71" s="203">
        <v>445.95</v>
      </c>
      <c r="M71" s="203">
        <v>13.65</v>
      </c>
      <c r="N71" s="203">
        <v>35.06</v>
      </c>
      <c r="O71" s="203">
        <v>0</v>
      </c>
      <c r="P71" s="203">
        <v>37.06</v>
      </c>
      <c r="Q71" s="203">
        <v>6.47</v>
      </c>
      <c r="R71" s="203">
        <v>12.59</v>
      </c>
      <c r="S71" s="203">
        <v>7.84</v>
      </c>
      <c r="T71" s="203">
        <v>0</v>
      </c>
      <c r="U71" s="203">
        <v>51.79</v>
      </c>
      <c r="V71" s="203">
        <v>6.15</v>
      </c>
      <c r="W71" s="203">
        <v>10.33</v>
      </c>
      <c r="X71" s="203">
        <v>43.54</v>
      </c>
      <c r="Y71" s="203">
        <v>0</v>
      </c>
      <c r="Z71" s="203">
        <v>66.66</v>
      </c>
      <c r="AA71" s="203">
        <v>24.7</v>
      </c>
      <c r="AB71" s="203">
        <v>0</v>
      </c>
      <c r="AC71" s="203">
        <v>9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10.29</v>
      </c>
      <c r="AJ71" s="203">
        <v>0</v>
      </c>
      <c r="AK71" s="203">
        <v>64.16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19.2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3.22</v>
      </c>
      <c r="G72" s="203">
        <v>0</v>
      </c>
      <c r="H72" s="203">
        <v>0</v>
      </c>
      <c r="I72" s="203">
        <v>0</v>
      </c>
      <c r="J72" s="203">
        <v>0</v>
      </c>
      <c r="K72" s="203">
        <v>2.85</v>
      </c>
      <c r="L72" s="203">
        <v>445.95</v>
      </c>
      <c r="M72" s="203">
        <v>13.65</v>
      </c>
      <c r="N72" s="203">
        <v>35.06</v>
      </c>
      <c r="O72" s="203">
        <v>0</v>
      </c>
      <c r="P72" s="203">
        <v>37.06</v>
      </c>
      <c r="Q72" s="203">
        <v>6.47</v>
      </c>
      <c r="R72" s="203">
        <v>12.59</v>
      </c>
      <c r="S72" s="203">
        <v>7.84</v>
      </c>
      <c r="T72" s="203">
        <v>0</v>
      </c>
      <c r="U72" s="203">
        <v>51.79</v>
      </c>
      <c r="V72" s="203">
        <v>6.15</v>
      </c>
      <c r="W72" s="203">
        <v>10.33</v>
      </c>
      <c r="X72" s="203">
        <v>43.54</v>
      </c>
      <c r="Y72" s="203">
        <v>0</v>
      </c>
      <c r="Z72" s="203">
        <v>66.66</v>
      </c>
      <c r="AA72" s="203">
        <v>24.7</v>
      </c>
      <c r="AB72" s="203">
        <v>0</v>
      </c>
      <c r="AC72" s="203">
        <v>9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10.29</v>
      </c>
      <c r="AJ72" s="203">
        <v>0</v>
      </c>
      <c r="AK72" s="203">
        <v>64.16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19.2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7.64</v>
      </c>
      <c r="D73" s="203">
        <v>0</v>
      </c>
      <c r="E73" s="203">
        <v>0</v>
      </c>
      <c r="F73" s="203">
        <v>10.94</v>
      </c>
      <c r="G73" s="203">
        <v>0</v>
      </c>
      <c r="H73" s="203">
        <v>0</v>
      </c>
      <c r="I73" s="203">
        <v>0</v>
      </c>
      <c r="J73" s="203">
        <v>0</v>
      </c>
      <c r="K73" s="203">
        <v>2.85</v>
      </c>
      <c r="L73" s="203">
        <v>445.95</v>
      </c>
      <c r="M73" s="203">
        <v>13.65</v>
      </c>
      <c r="N73" s="203">
        <v>35.06</v>
      </c>
      <c r="O73" s="203">
        <v>0</v>
      </c>
      <c r="P73" s="203">
        <v>37.06</v>
      </c>
      <c r="Q73" s="203">
        <v>6.47</v>
      </c>
      <c r="R73" s="203">
        <v>12.59</v>
      </c>
      <c r="S73" s="203">
        <v>7.84</v>
      </c>
      <c r="T73" s="203">
        <v>0</v>
      </c>
      <c r="U73" s="203">
        <v>51.79</v>
      </c>
      <c r="V73" s="203">
        <v>6.15</v>
      </c>
      <c r="W73" s="203">
        <v>10.33</v>
      </c>
      <c r="X73" s="203">
        <v>43.54</v>
      </c>
      <c r="Y73" s="203">
        <v>0</v>
      </c>
      <c r="Z73" s="203">
        <v>66.66</v>
      </c>
      <c r="AA73" s="203">
        <v>24.7</v>
      </c>
      <c r="AB73" s="203">
        <v>0</v>
      </c>
      <c r="AC73" s="203">
        <v>9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10</v>
      </c>
      <c r="AJ73" s="203">
        <v>0</v>
      </c>
      <c r="AK73" s="203">
        <v>64.91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11.64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5.61</v>
      </c>
      <c r="D74" s="203">
        <v>0</v>
      </c>
      <c r="E74" s="203">
        <v>0</v>
      </c>
      <c r="F74" s="203">
        <v>5.69</v>
      </c>
      <c r="G74" s="203">
        <v>0</v>
      </c>
      <c r="H74" s="203">
        <v>0</v>
      </c>
      <c r="I74" s="203">
        <v>0</v>
      </c>
      <c r="J74" s="203">
        <v>0</v>
      </c>
      <c r="K74" s="203">
        <v>2.85</v>
      </c>
      <c r="L74" s="203">
        <v>445.95</v>
      </c>
      <c r="M74" s="203">
        <v>13.65</v>
      </c>
      <c r="N74" s="203">
        <v>35.06</v>
      </c>
      <c r="O74" s="203">
        <v>0</v>
      </c>
      <c r="P74" s="203">
        <v>37.06</v>
      </c>
      <c r="Q74" s="203">
        <v>6.47</v>
      </c>
      <c r="R74" s="203">
        <v>12.59</v>
      </c>
      <c r="S74" s="203">
        <v>7.84</v>
      </c>
      <c r="T74" s="203">
        <v>0</v>
      </c>
      <c r="U74" s="203">
        <v>51.79</v>
      </c>
      <c r="V74" s="203">
        <v>6.15</v>
      </c>
      <c r="W74" s="203">
        <v>10.33</v>
      </c>
      <c r="X74" s="203">
        <v>43.54</v>
      </c>
      <c r="Y74" s="203">
        <v>0</v>
      </c>
      <c r="Z74" s="203">
        <v>66.66</v>
      </c>
      <c r="AA74" s="203">
        <v>24.7</v>
      </c>
      <c r="AB74" s="203">
        <v>0</v>
      </c>
      <c r="AC74" s="203">
        <v>9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10.29</v>
      </c>
      <c r="AJ74" s="203">
        <v>0</v>
      </c>
      <c r="AK74" s="203">
        <v>64.91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7.14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3.58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2.85</v>
      </c>
      <c r="L75" s="203">
        <v>457.26</v>
      </c>
      <c r="M75" s="203">
        <v>13.65</v>
      </c>
      <c r="N75" s="203">
        <v>35.06</v>
      </c>
      <c r="O75" s="203">
        <v>0</v>
      </c>
      <c r="P75" s="203">
        <v>37.06</v>
      </c>
      <c r="Q75" s="203">
        <v>6.65</v>
      </c>
      <c r="R75" s="203">
        <v>12.63</v>
      </c>
      <c r="S75" s="203">
        <v>7.84</v>
      </c>
      <c r="T75" s="203">
        <v>0</v>
      </c>
      <c r="U75" s="203">
        <v>51.79</v>
      </c>
      <c r="V75" s="203">
        <v>6.15</v>
      </c>
      <c r="W75" s="203">
        <v>10.33</v>
      </c>
      <c r="X75" s="203">
        <v>43.54</v>
      </c>
      <c r="Y75" s="203">
        <v>0</v>
      </c>
      <c r="Z75" s="203">
        <v>66.66</v>
      </c>
      <c r="AA75" s="203">
        <v>24.7</v>
      </c>
      <c r="AB75" s="203">
        <v>0</v>
      </c>
      <c r="AC75" s="203">
        <v>14.14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14.58</v>
      </c>
      <c r="AJ75" s="203">
        <v>0</v>
      </c>
      <c r="AK75" s="203">
        <v>66.03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3.58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2.85</v>
      </c>
      <c r="L76" s="203">
        <v>457.26</v>
      </c>
      <c r="M76" s="203">
        <v>13.65</v>
      </c>
      <c r="N76" s="203">
        <v>35.06</v>
      </c>
      <c r="O76" s="203">
        <v>0</v>
      </c>
      <c r="P76" s="203">
        <v>37.06</v>
      </c>
      <c r="Q76" s="203">
        <v>6.65</v>
      </c>
      <c r="R76" s="203">
        <v>12.59</v>
      </c>
      <c r="S76" s="203">
        <v>7.84</v>
      </c>
      <c r="T76" s="203">
        <v>0</v>
      </c>
      <c r="U76" s="203">
        <v>51.79</v>
      </c>
      <c r="V76" s="203">
        <v>6.15</v>
      </c>
      <c r="W76" s="203">
        <v>10.33</v>
      </c>
      <c r="X76" s="203">
        <v>43.54</v>
      </c>
      <c r="Y76" s="203">
        <v>0</v>
      </c>
      <c r="Z76" s="203">
        <v>66.66</v>
      </c>
      <c r="AA76" s="203">
        <v>24.7</v>
      </c>
      <c r="AB76" s="203">
        <v>0</v>
      </c>
      <c r="AC76" s="203">
        <v>14.14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14.58</v>
      </c>
      <c r="AJ76" s="203">
        <v>0</v>
      </c>
      <c r="AK76" s="203">
        <v>66.03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3.58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2.85</v>
      </c>
      <c r="L77" s="203">
        <v>445.95</v>
      </c>
      <c r="M77" s="203">
        <v>13.65</v>
      </c>
      <c r="N77" s="203">
        <v>35.06</v>
      </c>
      <c r="O77" s="203">
        <v>0</v>
      </c>
      <c r="P77" s="203">
        <v>37.06</v>
      </c>
      <c r="Q77" s="203">
        <v>6.65</v>
      </c>
      <c r="R77" s="203">
        <v>12.59</v>
      </c>
      <c r="S77" s="203">
        <v>7.84</v>
      </c>
      <c r="T77" s="203">
        <v>0</v>
      </c>
      <c r="U77" s="203">
        <v>51.79</v>
      </c>
      <c r="V77" s="203">
        <v>6.15</v>
      </c>
      <c r="W77" s="203">
        <v>10.33</v>
      </c>
      <c r="X77" s="203">
        <v>43.54</v>
      </c>
      <c r="Y77" s="203">
        <v>0</v>
      </c>
      <c r="Z77" s="203">
        <v>66.66</v>
      </c>
      <c r="AA77" s="203">
        <v>24.7</v>
      </c>
      <c r="AB77" s="203">
        <v>0</v>
      </c>
      <c r="AC77" s="203">
        <v>10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10.61</v>
      </c>
      <c r="AJ77" s="203">
        <v>0</v>
      </c>
      <c r="AK77" s="203">
        <v>65.94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3.58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2.85</v>
      </c>
      <c r="L78" s="203">
        <v>446.08</v>
      </c>
      <c r="M78" s="203">
        <v>13.65</v>
      </c>
      <c r="N78" s="203">
        <v>35.06</v>
      </c>
      <c r="O78" s="203">
        <v>0</v>
      </c>
      <c r="P78" s="203">
        <v>37.06</v>
      </c>
      <c r="Q78" s="203">
        <v>6.65</v>
      </c>
      <c r="R78" s="203">
        <v>12.59</v>
      </c>
      <c r="S78" s="203">
        <v>7.84</v>
      </c>
      <c r="T78" s="203">
        <v>0</v>
      </c>
      <c r="U78" s="203">
        <v>51.79</v>
      </c>
      <c r="V78" s="203">
        <v>6.15</v>
      </c>
      <c r="W78" s="203">
        <v>10.33</v>
      </c>
      <c r="X78" s="203">
        <v>43.54</v>
      </c>
      <c r="Y78" s="203">
        <v>0</v>
      </c>
      <c r="Z78" s="203">
        <v>66.66</v>
      </c>
      <c r="AA78" s="203">
        <v>24.7</v>
      </c>
      <c r="AB78" s="203">
        <v>0</v>
      </c>
      <c r="AC78" s="203">
        <v>10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10.61</v>
      </c>
      <c r="AJ78" s="203">
        <v>0</v>
      </c>
      <c r="AK78" s="203">
        <v>65.94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3.58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2.85</v>
      </c>
      <c r="L79" s="203">
        <v>449.89</v>
      </c>
      <c r="M79" s="203">
        <v>13.65</v>
      </c>
      <c r="N79" s="203">
        <v>35.06</v>
      </c>
      <c r="O79" s="203">
        <v>0</v>
      </c>
      <c r="P79" s="203">
        <v>37.06</v>
      </c>
      <c r="Q79" s="203">
        <v>6.65</v>
      </c>
      <c r="R79" s="203">
        <v>12.59</v>
      </c>
      <c r="S79" s="203">
        <v>7.84</v>
      </c>
      <c r="T79" s="203">
        <v>0</v>
      </c>
      <c r="U79" s="203">
        <v>51.79</v>
      </c>
      <c r="V79" s="203">
        <v>6.15</v>
      </c>
      <c r="W79" s="203">
        <v>10.33</v>
      </c>
      <c r="X79" s="203">
        <v>43.54</v>
      </c>
      <c r="Y79" s="203">
        <v>0</v>
      </c>
      <c r="Z79" s="203">
        <v>66.66</v>
      </c>
      <c r="AA79" s="203">
        <v>24.7</v>
      </c>
      <c r="AB79" s="203">
        <v>0</v>
      </c>
      <c r="AC79" s="203">
        <v>10</v>
      </c>
      <c r="AD79" s="203">
        <v>0</v>
      </c>
      <c r="AE79" s="203">
        <v>0</v>
      </c>
      <c r="AF79" s="203">
        <v>0</v>
      </c>
      <c r="AG79" s="203">
        <v>23</v>
      </c>
      <c r="AH79" s="203">
        <v>0</v>
      </c>
      <c r="AI79" s="203">
        <v>9.2100000000000009</v>
      </c>
      <c r="AJ79" s="203">
        <v>0</v>
      </c>
      <c r="AK79" s="203">
        <v>65.94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3.58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2.85</v>
      </c>
      <c r="L80" s="203">
        <v>449.89</v>
      </c>
      <c r="M80" s="203">
        <v>13.65</v>
      </c>
      <c r="N80" s="203">
        <v>35.06</v>
      </c>
      <c r="O80" s="203">
        <v>0</v>
      </c>
      <c r="P80" s="203">
        <v>37.06</v>
      </c>
      <c r="Q80" s="203">
        <v>6.65</v>
      </c>
      <c r="R80" s="203">
        <v>12.59</v>
      </c>
      <c r="S80" s="203">
        <v>7.84</v>
      </c>
      <c r="T80" s="203">
        <v>0</v>
      </c>
      <c r="U80" s="203">
        <v>51.79</v>
      </c>
      <c r="V80" s="203">
        <v>6.15</v>
      </c>
      <c r="W80" s="203">
        <v>10.33</v>
      </c>
      <c r="X80" s="203">
        <v>43.54</v>
      </c>
      <c r="Y80" s="203">
        <v>0</v>
      </c>
      <c r="Z80" s="203">
        <v>66.66</v>
      </c>
      <c r="AA80" s="203">
        <v>24.7</v>
      </c>
      <c r="AB80" s="203">
        <v>0</v>
      </c>
      <c r="AC80" s="203">
        <v>10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10.61</v>
      </c>
      <c r="AJ80" s="203">
        <v>0</v>
      </c>
      <c r="AK80" s="203">
        <v>65.94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3.58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2.85</v>
      </c>
      <c r="L81" s="203">
        <v>449.89</v>
      </c>
      <c r="M81" s="203">
        <v>13.65</v>
      </c>
      <c r="N81" s="203">
        <v>35.06</v>
      </c>
      <c r="O81" s="203">
        <v>0</v>
      </c>
      <c r="P81" s="203">
        <v>37.06</v>
      </c>
      <c r="Q81" s="203">
        <v>6.65</v>
      </c>
      <c r="R81" s="203">
        <v>12.59</v>
      </c>
      <c r="S81" s="203">
        <v>7.84</v>
      </c>
      <c r="T81" s="203">
        <v>0</v>
      </c>
      <c r="U81" s="203">
        <v>51.79</v>
      </c>
      <c r="V81" s="203">
        <v>6.15</v>
      </c>
      <c r="W81" s="203">
        <v>10.33</v>
      </c>
      <c r="X81" s="203">
        <v>43.54</v>
      </c>
      <c r="Y81" s="203">
        <v>0</v>
      </c>
      <c r="Z81" s="203">
        <v>66.66</v>
      </c>
      <c r="AA81" s="203">
        <v>24.7</v>
      </c>
      <c r="AB81" s="203">
        <v>0</v>
      </c>
      <c r="AC81" s="203">
        <v>14.57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14.58</v>
      </c>
      <c r="AJ81" s="203">
        <v>0</v>
      </c>
      <c r="AK81" s="203">
        <v>65.94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3.58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2.85</v>
      </c>
      <c r="L82" s="203">
        <v>449.89</v>
      </c>
      <c r="M82" s="203">
        <v>13.65</v>
      </c>
      <c r="N82" s="203">
        <v>35.06</v>
      </c>
      <c r="O82" s="203">
        <v>0</v>
      </c>
      <c r="P82" s="203">
        <v>37.06</v>
      </c>
      <c r="Q82" s="203">
        <v>6.65</v>
      </c>
      <c r="R82" s="203">
        <v>12.59</v>
      </c>
      <c r="S82" s="203">
        <v>7.84</v>
      </c>
      <c r="T82" s="203">
        <v>0</v>
      </c>
      <c r="U82" s="203">
        <v>51.79</v>
      </c>
      <c r="V82" s="203">
        <v>6.15</v>
      </c>
      <c r="W82" s="203">
        <v>10.33</v>
      </c>
      <c r="X82" s="203">
        <v>43.54</v>
      </c>
      <c r="Y82" s="203">
        <v>0</v>
      </c>
      <c r="Z82" s="203">
        <v>66.66</v>
      </c>
      <c r="AA82" s="203">
        <v>24.7</v>
      </c>
      <c r="AB82" s="203">
        <v>0</v>
      </c>
      <c r="AC82" s="203">
        <v>14.57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14.58</v>
      </c>
      <c r="AJ82" s="203">
        <v>0</v>
      </c>
      <c r="AK82" s="203">
        <v>65.94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2.56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2.85</v>
      </c>
      <c r="L83" s="203">
        <v>449.89</v>
      </c>
      <c r="M83" s="203">
        <v>13.65</v>
      </c>
      <c r="N83" s="203">
        <v>35.06</v>
      </c>
      <c r="O83" s="203">
        <v>0</v>
      </c>
      <c r="P83" s="203">
        <v>37.06</v>
      </c>
      <c r="Q83" s="203">
        <v>6.65</v>
      </c>
      <c r="R83" s="203">
        <v>12.59</v>
      </c>
      <c r="S83" s="203">
        <v>7.84</v>
      </c>
      <c r="T83" s="203">
        <v>0</v>
      </c>
      <c r="U83" s="203">
        <v>51.79</v>
      </c>
      <c r="V83" s="203">
        <v>6.15</v>
      </c>
      <c r="W83" s="203">
        <v>10.33</v>
      </c>
      <c r="X83" s="203">
        <v>43.54</v>
      </c>
      <c r="Y83" s="203">
        <v>0</v>
      </c>
      <c r="Z83" s="203">
        <v>66.66</v>
      </c>
      <c r="AA83" s="203">
        <v>24.7</v>
      </c>
      <c r="AB83" s="203">
        <v>0</v>
      </c>
      <c r="AC83" s="203">
        <v>14.57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14.58</v>
      </c>
      <c r="AJ83" s="203">
        <v>0</v>
      </c>
      <c r="AK83" s="203">
        <v>65.94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0.53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2.85</v>
      </c>
      <c r="L84" s="203">
        <v>449.89</v>
      </c>
      <c r="M84" s="203">
        <v>13.65</v>
      </c>
      <c r="N84" s="203">
        <v>35.06</v>
      </c>
      <c r="O84" s="203">
        <v>0</v>
      </c>
      <c r="P84" s="203">
        <v>37.06</v>
      </c>
      <c r="Q84" s="203">
        <v>6.65</v>
      </c>
      <c r="R84" s="203">
        <v>12.59</v>
      </c>
      <c r="S84" s="203">
        <v>7.84</v>
      </c>
      <c r="T84" s="203">
        <v>0</v>
      </c>
      <c r="U84" s="203">
        <v>51.79</v>
      </c>
      <c r="V84" s="203">
        <v>6.15</v>
      </c>
      <c r="W84" s="203">
        <v>10.33</v>
      </c>
      <c r="X84" s="203">
        <v>43.54</v>
      </c>
      <c r="Y84" s="203">
        <v>0</v>
      </c>
      <c r="Z84" s="203">
        <v>66.66</v>
      </c>
      <c r="AA84" s="203">
        <v>24.7</v>
      </c>
      <c r="AB84" s="203">
        <v>0</v>
      </c>
      <c r="AC84" s="203">
        <v>14.57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14.58</v>
      </c>
      <c r="AJ84" s="203">
        <v>0</v>
      </c>
      <c r="AK84" s="203">
        <v>65.94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0.53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2.85</v>
      </c>
      <c r="L85" s="203">
        <v>449.89</v>
      </c>
      <c r="M85" s="203">
        <v>13.65</v>
      </c>
      <c r="N85" s="203">
        <v>35.06</v>
      </c>
      <c r="O85" s="203">
        <v>0</v>
      </c>
      <c r="P85" s="203">
        <v>37.06</v>
      </c>
      <c r="Q85" s="203">
        <v>6.65</v>
      </c>
      <c r="R85" s="203">
        <v>12.59</v>
      </c>
      <c r="S85" s="203">
        <v>7.84</v>
      </c>
      <c r="T85" s="203">
        <v>0</v>
      </c>
      <c r="U85" s="203">
        <v>51.79</v>
      </c>
      <c r="V85" s="203">
        <v>6.15</v>
      </c>
      <c r="W85" s="203">
        <v>10.33</v>
      </c>
      <c r="X85" s="203">
        <v>43.54</v>
      </c>
      <c r="Y85" s="203">
        <v>0</v>
      </c>
      <c r="Z85" s="203">
        <v>66.66</v>
      </c>
      <c r="AA85" s="203">
        <v>24.7</v>
      </c>
      <c r="AB85" s="203">
        <v>0</v>
      </c>
      <c r="AC85" s="203">
        <v>14.57</v>
      </c>
      <c r="AD85" s="203">
        <v>0</v>
      </c>
      <c r="AE85" s="203">
        <v>0</v>
      </c>
      <c r="AF85" s="203">
        <v>0</v>
      </c>
      <c r="AG85" s="203">
        <v>23</v>
      </c>
      <c r="AH85" s="203">
        <v>0</v>
      </c>
      <c r="AI85" s="203">
        <v>12.07</v>
      </c>
      <c r="AJ85" s="203">
        <v>0</v>
      </c>
      <c r="AK85" s="203">
        <v>65.81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0.53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2.85</v>
      </c>
      <c r="L86" s="203">
        <v>450.08</v>
      </c>
      <c r="M86" s="203">
        <v>13.65</v>
      </c>
      <c r="N86" s="203">
        <v>35.06</v>
      </c>
      <c r="O86" s="203">
        <v>0</v>
      </c>
      <c r="P86" s="203">
        <v>37.06</v>
      </c>
      <c r="Q86" s="203">
        <v>6.65</v>
      </c>
      <c r="R86" s="203">
        <v>12.59</v>
      </c>
      <c r="S86" s="203">
        <v>7.84</v>
      </c>
      <c r="T86" s="203">
        <v>0</v>
      </c>
      <c r="U86" s="203">
        <v>51.79</v>
      </c>
      <c r="V86" s="203">
        <v>6.15</v>
      </c>
      <c r="W86" s="203">
        <v>10.33</v>
      </c>
      <c r="X86" s="203">
        <v>43.54</v>
      </c>
      <c r="Y86" s="203">
        <v>0</v>
      </c>
      <c r="Z86" s="203">
        <v>66.66</v>
      </c>
      <c r="AA86" s="203">
        <v>24.7</v>
      </c>
      <c r="AB86" s="203">
        <v>0</v>
      </c>
      <c r="AC86" s="203">
        <v>14.57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14.58</v>
      </c>
      <c r="AJ86" s="203">
        <v>0</v>
      </c>
      <c r="AK86" s="203">
        <v>65.95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2.85</v>
      </c>
      <c r="L87" s="203">
        <v>445.95</v>
      </c>
      <c r="M87" s="203">
        <v>13.65</v>
      </c>
      <c r="N87" s="203">
        <v>35.06</v>
      </c>
      <c r="O87" s="203">
        <v>0</v>
      </c>
      <c r="P87" s="203">
        <v>37.06</v>
      </c>
      <c r="Q87" s="203">
        <v>6.65</v>
      </c>
      <c r="R87" s="203">
        <v>12.59</v>
      </c>
      <c r="S87" s="203">
        <v>7.84</v>
      </c>
      <c r="T87" s="203">
        <v>0</v>
      </c>
      <c r="U87" s="203">
        <v>51.79</v>
      </c>
      <c r="V87" s="203">
        <v>6.15</v>
      </c>
      <c r="W87" s="203">
        <v>10.33</v>
      </c>
      <c r="X87" s="203">
        <v>43.54</v>
      </c>
      <c r="Y87" s="203">
        <v>0</v>
      </c>
      <c r="Z87" s="203">
        <v>66.66</v>
      </c>
      <c r="AA87" s="203">
        <v>24.7</v>
      </c>
      <c r="AB87" s="203">
        <v>0</v>
      </c>
      <c r="AC87" s="203">
        <v>10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11.36</v>
      </c>
      <c r="AJ87" s="203">
        <v>0</v>
      </c>
      <c r="AK87" s="203">
        <v>67.05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2.85</v>
      </c>
      <c r="L88" s="203">
        <v>445.95</v>
      </c>
      <c r="M88" s="203">
        <v>13.65</v>
      </c>
      <c r="N88" s="203">
        <v>35.06</v>
      </c>
      <c r="O88" s="203">
        <v>0</v>
      </c>
      <c r="P88" s="203">
        <v>37.06</v>
      </c>
      <c r="Q88" s="203">
        <v>6.65</v>
      </c>
      <c r="R88" s="203">
        <v>12.59</v>
      </c>
      <c r="S88" s="203">
        <v>7.84</v>
      </c>
      <c r="T88" s="203">
        <v>0</v>
      </c>
      <c r="U88" s="203">
        <v>51.79</v>
      </c>
      <c r="V88" s="203">
        <v>6.15</v>
      </c>
      <c r="W88" s="203">
        <v>10.33</v>
      </c>
      <c r="X88" s="203">
        <v>43.54</v>
      </c>
      <c r="Y88" s="203">
        <v>0</v>
      </c>
      <c r="Z88" s="203">
        <v>66.66</v>
      </c>
      <c r="AA88" s="203">
        <v>24.7</v>
      </c>
      <c r="AB88" s="203">
        <v>0</v>
      </c>
      <c r="AC88" s="203">
        <v>10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11.36</v>
      </c>
      <c r="AJ88" s="203">
        <v>0</v>
      </c>
      <c r="AK88" s="203">
        <v>67.05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2.85</v>
      </c>
      <c r="L89" s="203">
        <v>446.33</v>
      </c>
      <c r="M89" s="203">
        <v>13.65</v>
      </c>
      <c r="N89" s="203">
        <v>35.06</v>
      </c>
      <c r="O89" s="203">
        <v>0</v>
      </c>
      <c r="P89" s="203">
        <v>37.06</v>
      </c>
      <c r="Q89" s="203">
        <v>6.65</v>
      </c>
      <c r="R89" s="203">
        <v>12.59</v>
      </c>
      <c r="S89" s="203">
        <v>7.84</v>
      </c>
      <c r="T89" s="203">
        <v>0</v>
      </c>
      <c r="U89" s="203">
        <v>51.79</v>
      </c>
      <c r="V89" s="203">
        <v>6.15</v>
      </c>
      <c r="W89" s="203">
        <v>10.33</v>
      </c>
      <c r="X89" s="203">
        <v>43.54</v>
      </c>
      <c r="Y89" s="203">
        <v>0</v>
      </c>
      <c r="Z89" s="203">
        <v>66.66</v>
      </c>
      <c r="AA89" s="203">
        <v>24.7</v>
      </c>
      <c r="AB89" s="203">
        <v>0</v>
      </c>
      <c r="AC89" s="203">
        <v>14.57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15.63</v>
      </c>
      <c r="AJ89" s="203">
        <v>0</v>
      </c>
      <c r="AK89" s="203">
        <v>67.05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2.85</v>
      </c>
      <c r="L90" s="203">
        <v>457.26</v>
      </c>
      <c r="M90" s="203">
        <v>13.65</v>
      </c>
      <c r="N90" s="203">
        <v>35.06</v>
      </c>
      <c r="O90" s="203">
        <v>0</v>
      </c>
      <c r="P90" s="203">
        <v>37.06</v>
      </c>
      <c r="Q90" s="203">
        <v>6.65</v>
      </c>
      <c r="R90" s="203">
        <v>12.59</v>
      </c>
      <c r="S90" s="203">
        <v>7.84</v>
      </c>
      <c r="T90" s="203">
        <v>0</v>
      </c>
      <c r="U90" s="203">
        <v>51.79</v>
      </c>
      <c r="V90" s="203">
        <v>6.15</v>
      </c>
      <c r="W90" s="203">
        <v>10.33</v>
      </c>
      <c r="X90" s="203">
        <v>43.54</v>
      </c>
      <c r="Y90" s="203">
        <v>0</v>
      </c>
      <c r="Z90" s="203">
        <v>66.66</v>
      </c>
      <c r="AA90" s="203">
        <v>24.7</v>
      </c>
      <c r="AB90" s="203">
        <v>0</v>
      </c>
      <c r="AC90" s="203">
        <v>10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11.19</v>
      </c>
      <c r="AJ90" s="203">
        <v>0</v>
      </c>
      <c r="AK90" s="203">
        <v>67.05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2.85</v>
      </c>
      <c r="L91" s="203">
        <v>457.26</v>
      </c>
      <c r="M91" s="203">
        <v>13.65</v>
      </c>
      <c r="N91" s="203">
        <v>35.06</v>
      </c>
      <c r="O91" s="203">
        <v>0</v>
      </c>
      <c r="P91" s="203">
        <v>37.06</v>
      </c>
      <c r="Q91" s="203">
        <v>6.65</v>
      </c>
      <c r="R91" s="203">
        <v>12.59</v>
      </c>
      <c r="S91" s="203">
        <v>7.84</v>
      </c>
      <c r="T91" s="203">
        <v>0</v>
      </c>
      <c r="U91" s="203">
        <v>51.79</v>
      </c>
      <c r="V91" s="203">
        <v>6.15</v>
      </c>
      <c r="W91" s="203">
        <v>10.33</v>
      </c>
      <c r="X91" s="203">
        <v>43.54</v>
      </c>
      <c r="Y91" s="203">
        <v>0</v>
      </c>
      <c r="Z91" s="203">
        <v>66.66</v>
      </c>
      <c r="AA91" s="203">
        <v>24.7</v>
      </c>
      <c r="AB91" s="203">
        <v>0</v>
      </c>
      <c r="AC91" s="203">
        <v>10</v>
      </c>
      <c r="AD91" s="203">
        <v>0</v>
      </c>
      <c r="AE91" s="203">
        <v>0</v>
      </c>
      <c r="AF91" s="203">
        <v>0</v>
      </c>
      <c r="AG91" s="203">
        <v>23</v>
      </c>
      <c r="AH91" s="203">
        <v>0</v>
      </c>
      <c r="AI91" s="203">
        <v>10.39</v>
      </c>
      <c r="AJ91" s="203">
        <v>0</v>
      </c>
      <c r="AK91" s="203">
        <v>66.900000000000006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2.85</v>
      </c>
      <c r="L92" s="203">
        <v>457.26</v>
      </c>
      <c r="M92" s="203">
        <v>13.65</v>
      </c>
      <c r="N92" s="203">
        <v>35.06</v>
      </c>
      <c r="O92" s="203">
        <v>0</v>
      </c>
      <c r="P92" s="203">
        <v>37.06</v>
      </c>
      <c r="Q92" s="203">
        <v>6.65</v>
      </c>
      <c r="R92" s="203">
        <v>12.59</v>
      </c>
      <c r="S92" s="203">
        <v>7.84</v>
      </c>
      <c r="T92" s="203">
        <v>0</v>
      </c>
      <c r="U92" s="203">
        <v>51.79</v>
      </c>
      <c r="V92" s="203">
        <v>6.15</v>
      </c>
      <c r="W92" s="203">
        <v>10.33</v>
      </c>
      <c r="X92" s="203">
        <v>43.54</v>
      </c>
      <c r="Y92" s="203">
        <v>0</v>
      </c>
      <c r="Z92" s="203">
        <v>66.66</v>
      </c>
      <c r="AA92" s="203">
        <v>24.7</v>
      </c>
      <c r="AB92" s="203">
        <v>0</v>
      </c>
      <c r="AC92" s="203">
        <v>10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11.94</v>
      </c>
      <c r="AJ92" s="203">
        <v>0</v>
      </c>
      <c r="AK92" s="203">
        <v>67.05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2.85</v>
      </c>
      <c r="L93" s="203">
        <v>457.26</v>
      </c>
      <c r="M93" s="203">
        <v>13.65</v>
      </c>
      <c r="N93" s="203">
        <v>35.06</v>
      </c>
      <c r="O93" s="203">
        <v>0</v>
      </c>
      <c r="P93" s="203">
        <v>37.06</v>
      </c>
      <c r="Q93" s="203">
        <v>6.65</v>
      </c>
      <c r="R93" s="203">
        <v>12.59</v>
      </c>
      <c r="S93" s="203">
        <v>7.84</v>
      </c>
      <c r="T93" s="203">
        <v>0</v>
      </c>
      <c r="U93" s="203">
        <v>51.79</v>
      </c>
      <c r="V93" s="203">
        <v>6.15</v>
      </c>
      <c r="W93" s="203">
        <v>10.33</v>
      </c>
      <c r="X93" s="203">
        <v>43.54</v>
      </c>
      <c r="Y93" s="203">
        <v>0</v>
      </c>
      <c r="Z93" s="203">
        <v>66.66</v>
      </c>
      <c r="AA93" s="203">
        <v>24.7</v>
      </c>
      <c r="AB93" s="203">
        <v>0</v>
      </c>
      <c r="AC93" s="203">
        <v>10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11.94</v>
      </c>
      <c r="AJ93" s="203">
        <v>0</v>
      </c>
      <c r="AK93" s="203">
        <v>67.05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2.85</v>
      </c>
      <c r="L94" s="203">
        <v>457.26</v>
      </c>
      <c r="M94" s="203">
        <v>13.65</v>
      </c>
      <c r="N94" s="203">
        <v>35.06</v>
      </c>
      <c r="O94" s="203">
        <v>0</v>
      </c>
      <c r="P94" s="203">
        <v>37.06</v>
      </c>
      <c r="Q94" s="203">
        <v>6.65</v>
      </c>
      <c r="R94" s="203">
        <v>12.59</v>
      </c>
      <c r="S94" s="203">
        <v>7.84</v>
      </c>
      <c r="T94" s="203">
        <v>0</v>
      </c>
      <c r="U94" s="203">
        <v>51.79</v>
      </c>
      <c r="V94" s="203">
        <v>6.15</v>
      </c>
      <c r="W94" s="203">
        <v>10.33</v>
      </c>
      <c r="X94" s="203">
        <v>43.54</v>
      </c>
      <c r="Y94" s="203">
        <v>0</v>
      </c>
      <c r="Z94" s="203">
        <v>66.66</v>
      </c>
      <c r="AA94" s="203">
        <v>24.7</v>
      </c>
      <c r="AB94" s="203">
        <v>0</v>
      </c>
      <c r="AC94" s="203">
        <v>10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11.94</v>
      </c>
      <c r="AJ94" s="203">
        <v>0</v>
      </c>
      <c r="AK94" s="203">
        <v>67.05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2.85</v>
      </c>
      <c r="L95" s="203">
        <v>457.26</v>
      </c>
      <c r="M95" s="203">
        <v>13.65</v>
      </c>
      <c r="N95" s="203">
        <v>35.06</v>
      </c>
      <c r="O95" s="203">
        <v>0</v>
      </c>
      <c r="P95" s="203">
        <v>37.06</v>
      </c>
      <c r="Q95" s="203">
        <v>6.65</v>
      </c>
      <c r="R95" s="203">
        <v>12.59</v>
      </c>
      <c r="S95" s="203">
        <v>7.84</v>
      </c>
      <c r="T95" s="203">
        <v>0</v>
      </c>
      <c r="U95" s="203">
        <v>51.79</v>
      </c>
      <c r="V95" s="203">
        <v>6.15</v>
      </c>
      <c r="W95" s="203">
        <v>10.33</v>
      </c>
      <c r="X95" s="203">
        <v>43.54</v>
      </c>
      <c r="Y95" s="203">
        <v>0</v>
      </c>
      <c r="Z95" s="203">
        <v>66.66</v>
      </c>
      <c r="AA95" s="203">
        <v>24.7</v>
      </c>
      <c r="AB95" s="203">
        <v>0</v>
      </c>
      <c r="AC95" s="203">
        <v>14.57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16.329999999999998</v>
      </c>
      <c r="AJ95" s="203">
        <v>0</v>
      </c>
      <c r="AK95" s="203">
        <v>67.05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2.85</v>
      </c>
      <c r="L96" s="203">
        <v>445.95</v>
      </c>
      <c r="M96" s="203">
        <v>13.65</v>
      </c>
      <c r="N96" s="203">
        <v>35.06</v>
      </c>
      <c r="O96" s="203">
        <v>0</v>
      </c>
      <c r="P96" s="203">
        <v>37.06</v>
      </c>
      <c r="Q96" s="203">
        <v>6.65</v>
      </c>
      <c r="R96" s="203">
        <v>12.59</v>
      </c>
      <c r="S96" s="203">
        <v>7.84</v>
      </c>
      <c r="T96" s="203">
        <v>0</v>
      </c>
      <c r="U96" s="203">
        <v>51.79</v>
      </c>
      <c r="V96" s="203">
        <v>6.15</v>
      </c>
      <c r="W96" s="203">
        <v>10.33</v>
      </c>
      <c r="X96" s="203">
        <v>43.54</v>
      </c>
      <c r="Y96" s="203">
        <v>0</v>
      </c>
      <c r="Z96" s="203">
        <v>66.66</v>
      </c>
      <c r="AA96" s="203">
        <v>24.7</v>
      </c>
      <c r="AB96" s="203">
        <v>0</v>
      </c>
      <c r="AC96" s="203">
        <v>14.57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16.329999999999998</v>
      </c>
      <c r="AJ96" s="203">
        <v>0</v>
      </c>
      <c r="AK96" s="203">
        <v>67.05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2.85</v>
      </c>
      <c r="L97" s="203">
        <v>446.33</v>
      </c>
      <c r="M97" s="203">
        <v>13.65</v>
      </c>
      <c r="N97" s="203">
        <v>35.06</v>
      </c>
      <c r="O97" s="203">
        <v>0</v>
      </c>
      <c r="P97" s="203">
        <v>37.06</v>
      </c>
      <c r="Q97" s="203">
        <v>6.65</v>
      </c>
      <c r="R97" s="203">
        <v>12.59</v>
      </c>
      <c r="S97" s="203">
        <v>7.84</v>
      </c>
      <c r="T97" s="203">
        <v>0</v>
      </c>
      <c r="U97" s="203">
        <v>51.79</v>
      </c>
      <c r="V97" s="203">
        <v>6.15</v>
      </c>
      <c r="W97" s="203">
        <v>10.33</v>
      </c>
      <c r="X97" s="203">
        <v>43.54</v>
      </c>
      <c r="Y97" s="203">
        <v>0</v>
      </c>
      <c r="Z97" s="203">
        <v>66.66</v>
      </c>
      <c r="AA97" s="203">
        <v>24.7</v>
      </c>
      <c r="AB97" s="203">
        <v>0</v>
      </c>
      <c r="AC97" s="203">
        <v>10</v>
      </c>
      <c r="AD97" s="203">
        <v>0</v>
      </c>
      <c r="AE97" s="203">
        <v>0</v>
      </c>
      <c r="AF97" s="203">
        <v>0</v>
      </c>
      <c r="AG97" s="203">
        <v>23</v>
      </c>
      <c r="AH97" s="203">
        <v>0</v>
      </c>
      <c r="AI97" s="203">
        <v>10.39</v>
      </c>
      <c r="AJ97" s="203">
        <v>0</v>
      </c>
      <c r="AK97" s="203">
        <v>66.92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2.85</v>
      </c>
      <c r="L98" s="203">
        <v>457.26</v>
      </c>
      <c r="M98" s="203">
        <v>13.65</v>
      </c>
      <c r="N98" s="203">
        <v>35.06</v>
      </c>
      <c r="O98" s="203">
        <v>0</v>
      </c>
      <c r="P98" s="203">
        <v>37.06</v>
      </c>
      <c r="Q98" s="203">
        <v>6.65</v>
      </c>
      <c r="R98" s="203">
        <v>12.59</v>
      </c>
      <c r="S98" s="203">
        <v>7.84</v>
      </c>
      <c r="T98" s="203">
        <v>0</v>
      </c>
      <c r="U98" s="203">
        <v>51.79</v>
      </c>
      <c r="V98" s="203">
        <v>6.15</v>
      </c>
      <c r="W98" s="203">
        <v>10.33</v>
      </c>
      <c r="X98" s="203">
        <v>43.54</v>
      </c>
      <c r="Y98" s="203">
        <v>0</v>
      </c>
      <c r="Z98" s="203">
        <v>66.66</v>
      </c>
      <c r="AA98" s="203">
        <v>24.7</v>
      </c>
      <c r="AB98" s="203">
        <v>0</v>
      </c>
      <c r="AC98" s="203">
        <v>14.57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16.329999999999998</v>
      </c>
      <c r="AJ98" s="203">
        <v>0</v>
      </c>
      <c r="AK98" s="203">
        <v>67.05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1.1509999999999998E-2</v>
      </c>
      <c r="D99">
        <f t="shared" si="0"/>
        <v>0</v>
      </c>
      <c r="E99">
        <f t="shared" si="0"/>
        <v>0</v>
      </c>
      <c r="F99">
        <f t="shared" si="0"/>
        <v>7.3775000000000004E-3</v>
      </c>
      <c r="G99">
        <f t="shared" si="0"/>
        <v>4.0500000000000003E-4</v>
      </c>
      <c r="H99">
        <f t="shared" si="0"/>
        <v>0</v>
      </c>
      <c r="I99">
        <f t="shared" si="0"/>
        <v>0</v>
      </c>
      <c r="J99">
        <f t="shared" si="0"/>
        <v>2.7625E-2</v>
      </c>
      <c r="K99">
        <f t="shared" si="0"/>
        <v>6.8399999999999947E-2</v>
      </c>
      <c r="L99">
        <f t="shared" si="0"/>
        <v>10.378325000000007</v>
      </c>
      <c r="M99">
        <f t="shared" si="0"/>
        <v>0.32760000000000017</v>
      </c>
      <c r="N99">
        <f t="shared" si="0"/>
        <v>0.84143999999999897</v>
      </c>
      <c r="O99">
        <f t="shared" si="0"/>
        <v>0</v>
      </c>
      <c r="P99">
        <f t="shared" si="0"/>
        <v>0.88825999999999905</v>
      </c>
      <c r="Q99">
        <f t="shared" si="0"/>
        <v>0.15636000000000011</v>
      </c>
      <c r="R99">
        <f t="shared" si="0"/>
        <v>0.30216999999999988</v>
      </c>
      <c r="S99">
        <f t="shared" si="0"/>
        <v>0.18816000000000005</v>
      </c>
      <c r="T99">
        <f t="shared" si="0"/>
        <v>0</v>
      </c>
      <c r="U99">
        <f t="shared" si="0"/>
        <v>1.2429599999999994</v>
      </c>
      <c r="V99">
        <f t="shared" si="0"/>
        <v>0.14759999999999973</v>
      </c>
      <c r="W99">
        <f t="shared" si="0"/>
        <v>0.24792000000000042</v>
      </c>
      <c r="X99">
        <f t="shared" si="0"/>
        <v>1.0449599999999994</v>
      </c>
      <c r="Y99">
        <f t="shared" si="0"/>
        <v>0</v>
      </c>
      <c r="Z99">
        <f t="shared" si="0"/>
        <v>1.5998399999999979</v>
      </c>
      <c r="AA99">
        <f t="shared" si="0"/>
        <v>0.5928000000000001</v>
      </c>
      <c r="AB99">
        <f t="shared" si="0"/>
        <v>0</v>
      </c>
      <c r="AC99">
        <f t="shared" si="0"/>
        <v>0.25519000000000014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0.55522000000000071</v>
      </c>
      <c r="AH99">
        <f t="shared" si="0"/>
        <v>0</v>
      </c>
      <c r="AI99">
        <f t="shared" si="0"/>
        <v>0.17848750000000022</v>
      </c>
      <c r="AJ99">
        <f t="shared" si="0"/>
        <v>0</v>
      </c>
      <c r="AK99">
        <f t="shared" si="0"/>
        <v>1.5900099999999984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0.21676500000000012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44805</v>
      </c>
      <c r="B1" s="105" t="s">
        <v>200</v>
      </c>
      <c r="C1" s="207" t="s">
        <v>307</v>
      </c>
      <c r="D1" s="208"/>
      <c r="E1" s="208"/>
      <c r="F1" s="208"/>
      <c r="G1" s="208"/>
      <c r="H1" s="208"/>
      <c r="I1" s="208"/>
      <c r="J1" s="208"/>
      <c r="K1" s="209"/>
      <c r="L1" s="207" t="s">
        <v>306</v>
      </c>
      <c r="M1" s="210" t="s">
        <v>142</v>
      </c>
      <c r="O1" s="211" t="s">
        <v>308</v>
      </c>
      <c r="P1" s="211"/>
      <c r="Q1" s="211"/>
      <c r="R1" s="211"/>
      <c r="S1" s="211"/>
      <c r="U1" t="s">
        <v>312</v>
      </c>
      <c r="V1" s="212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7"/>
      <c r="M2" s="210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2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1.43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7.14</v>
      </c>
      <c r="AJ3" s="203">
        <v>0</v>
      </c>
      <c r="AK3" s="203">
        <v>27.87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1.43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7.14</v>
      </c>
      <c r="AJ4" s="203">
        <v>0</v>
      </c>
      <c r="AK4" s="203">
        <v>27.87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1.43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7.14</v>
      </c>
      <c r="AJ5" s="203">
        <v>0</v>
      </c>
      <c r="AK5" s="203">
        <v>27.87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1.43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7.14</v>
      </c>
      <c r="AJ6" s="203">
        <v>0</v>
      </c>
      <c r="AK6" s="203">
        <v>27.87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1.43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6.86</v>
      </c>
      <c r="AJ7" s="203">
        <v>0</v>
      </c>
      <c r="AK7" s="203">
        <v>27.87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1.43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7.14</v>
      </c>
      <c r="AJ8" s="203">
        <v>0</v>
      </c>
      <c r="AK8" s="203">
        <v>27.87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1.43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7.14</v>
      </c>
      <c r="AJ9" s="203">
        <v>0</v>
      </c>
      <c r="AK9" s="203">
        <v>27.87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1.43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7.14</v>
      </c>
      <c r="AJ10" s="203">
        <v>0</v>
      </c>
      <c r="AK10" s="203">
        <v>27.87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1.43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7.14</v>
      </c>
      <c r="AJ11" s="203">
        <v>0</v>
      </c>
      <c r="AK11" s="203">
        <v>28.33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1.39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6.73</v>
      </c>
      <c r="AJ12" s="203">
        <v>0</v>
      </c>
      <c r="AK12" s="203">
        <v>28.33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1.39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6.47</v>
      </c>
      <c r="AJ13" s="203">
        <v>0</v>
      </c>
      <c r="AK13" s="203">
        <v>28.33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1.39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6.73</v>
      </c>
      <c r="AJ14" s="203">
        <v>0</v>
      </c>
      <c r="AK14" s="203">
        <v>28.33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1.43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6.73</v>
      </c>
      <c r="AJ15" s="203">
        <v>0</v>
      </c>
      <c r="AK15" s="203">
        <v>28.33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1.43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6.73</v>
      </c>
      <c r="AJ16" s="203">
        <v>0</v>
      </c>
      <c r="AK16" s="203">
        <v>28.33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1.43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6.73</v>
      </c>
      <c r="AJ17" s="203">
        <v>0</v>
      </c>
      <c r="AK17" s="203">
        <v>28.33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1.43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6.73</v>
      </c>
      <c r="AJ18" s="203">
        <v>0</v>
      </c>
      <c r="AK18" s="203">
        <v>28.33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1.43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6.47</v>
      </c>
      <c r="AJ19" s="203">
        <v>0</v>
      </c>
      <c r="AK19" s="203">
        <v>28.33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1.43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6.73</v>
      </c>
      <c r="AJ20" s="203">
        <v>0</v>
      </c>
      <c r="AK20" s="203">
        <v>28.33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1.43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6.73</v>
      </c>
      <c r="AJ21" s="203">
        <v>0</v>
      </c>
      <c r="AK21" s="203">
        <v>28.33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1.43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6.73</v>
      </c>
      <c r="AJ22" s="203">
        <v>0</v>
      </c>
      <c r="AK22" s="203">
        <v>28.33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1.43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6.73</v>
      </c>
      <c r="AJ23" s="203">
        <v>0</v>
      </c>
      <c r="AK23" s="203">
        <v>28.33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1.43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6.73</v>
      </c>
      <c r="AJ24" s="203">
        <v>0</v>
      </c>
      <c r="AK24" s="203">
        <v>28.33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1.43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6.47</v>
      </c>
      <c r="AJ25" s="203">
        <v>0</v>
      </c>
      <c r="AK25" s="203">
        <v>28.33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10</v>
      </c>
      <c r="AJ26" s="203">
        <v>0</v>
      </c>
      <c r="AK26" s="203">
        <v>28.33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10.3</v>
      </c>
      <c r="AJ27" s="203">
        <v>0</v>
      </c>
      <c r="AK27" s="203">
        <v>28.33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10.3</v>
      </c>
      <c r="AJ28" s="203">
        <v>0</v>
      </c>
      <c r="AK28" s="203">
        <v>28.33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10.3</v>
      </c>
      <c r="AJ29" s="203">
        <v>0</v>
      </c>
      <c r="AK29" s="203">
        <v>28.33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10.3</v>
      </c>
      <c r="AJ30" s="203">
        <v>0</v>
      </c>
      <c r="AK30" s="203">
        <v>28.33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10.3</v>
      </c>
      <c r="AJ31" s="203">
        <v>0</v>
      </c>
      <c r="AK31" s="203">
        <v>28.33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10.3</v>
      </c>
      <c r="AJ32" s="203">
        <v>0</v>
      </c>
      <c r="AK32" s="203">
        <v>28.33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10.3</v>
      </c>
      <c r="AJ33" s="203">
        <v>0</v>
      </c>
      <c r="AK33" s="203">
        <v>28.33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10.3</v>
      </c>
      <c r="AJ34" s="203">
        <v>0</v>
      </c>
      <c r="AK34" s="203">
        <v>28.33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10.3</v>
      </c>
      <c r="AJ35" s="203">
        <v>0</v>
      </c>
      <c r="AK35" s="203">
        <v>27.87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10.3</v>
      </c>
      <c r="AJ36" s="203">
        <v>0</v>
      </c>
      <c r="AK36" s="203">
        <v>27.87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10.3</v>
      </c>
      <c r="AJ37" s="203">
        <v>0</v>
      </c>
      <c r="AK37" s="203">
        <v>27.87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1.39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6.94</v>
      </c>
      <c r="AJ38" s="203">
        <v>0</v>
      </c>
      <c r="AK38" s="203">
        <v>27.87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10.3</v>
      </c>
      <c r="AJ39" s="203">
        <v>0</v>
      </c>
      <c r="AK39" s="203">
        <v>27.87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10.3</v>
      </c>
      <c r="AJ40" s="203">
        <v>0</v>
      </c>
      <c r="AK40" s="203">
        <v>27.87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10.3</v>
      </c>
      <c r="AJ41" s="203">
        <v>0</v>
      </c>
      <c r="AK41" s="203">
        <v>27.87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10.3</v>
      </c>
      <c r="AJ42" s="203">
        <v>0</v>
      </c>
      <c r="AK42" s="203">
        <v>27.87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10.3</v>
      </c>
      <c r="AJ43" s="203">
        <v>0</v>
      </c>
      <c r="AK43" s="203">
        <v>27.41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10.3</v>
      </c>
      <c r="AJ44" s="203">
        <v>0</v>
      </c>
      <c r="AK44" s="203">
        <v>27.41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10.3</v>
      </c>
      <c r="AJ45" s="203">
        <v>0</v>
      </c>
      <c r="AK45" s="203">
        <v>27.41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10.3</v>
      </c>
      <c r="AJ46" s="203">
        <v>0</v>
      </c>
      <c r="AK46" s="203">
        <v>27.41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10</v>
      </c>
      <c r="AJ47" s="203">
        <v>0</v>
      </c>
      <c r="AK47" s="203">
        <v>27.41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10</v>
      </c>
      <c r="AJ48" s="203">
        <v>0</v>
      </c>
      <c r="AK48" s="203">
        <v>27.41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9.35</v>
      </c>
      <c r="AJ49" s="203">
        <v>0</v>
      </c>
      <c r="AK49" s="203">
        <v>27.41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10</v>
      </c>
      <c r="AJ50" s="203">
        <v>0</v>
      </c>
      <c r="AK50" s="203">
        <v>27.41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10</v>
      </c>
      <c r="AJ51" s="203">
        <v>0</v>
      </c>
      <c r="AK51" s="203">
        <v>26.96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10</v>
      </c>
      <c r="AJ52" s="203">
        <v>0</v>
      </c>
      <c r="AK52" s="203">
        <v>26.96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1.35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5.92</v>
      </c>
      <c r="AJ53" s="203">
        <v>0</v>
      </c>
      <c r="AK53" s="203">
        <v>26.96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1.35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5.92</v>
      </c>
      <c r="AJ54" s="203">
        <v>0</v>
      </c>
      <c r="AK54" s="203">
        <v>26.96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9.0299999999999994</v>
      </c>
      <c r="AJ55" s="203">
        <v>0</v>
      </c>
      <c r="AK55" s="203">
        <v>26.79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9.66</v>
      </c>
      <c r="AJ56" s="203">
        <v>0</v>
      </c>
      <c r="AK56" s="203">
        <v>26.79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1.31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5.71</v>
      </c>
      <c r="AJ57" s="203">
        <v>0</v>
      </c>
      <c r="AK57" s="203">
        <v>26.79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1.31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5.71</v>
      </c>
      <c r="AJ58" s="203">
        <v>0</v>
      </c>
      <c r="AK58" s="203">
        <v>26.79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9.66</v>
      </c>
      <c r="AJ59" s="203">
        <v>0</v>
      </c>
      <c r="AK59" s="203">
        <v>26.79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9.66</v>
      </c>
      <c r="AJ60" s="203">
        <v>0</v>
      </c>
      <c r="AK60" s="203">
        <v>26.79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9.0299999999999994</v>
      </c>
      <c r="AJ61" s="203">
        <v>0</v>
      </c>
      <c r="AK61" s="203">
        <v>26.79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9.66</v>
      </c>
      <c r="AJ62" s="203">
        <v>0</v>
      </c>
      <c r="AK62" s="203">
        <v>26.79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1.31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5.71</v>
      </c>
      <c r="AJ63" s="203">
        <v>0</v>
      </c>
      <c r="AK63" s="203">
        <v>26.79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9.66</v>
      </c>
      <c r="AJ64" s="203">
        <v>0</v>
      </c>
      <c r="AK64" s="203">
        <v>26.79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1.39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9.66</v>
      </c>
      <c r="AJ65" s="203">
        <v>0</v>
      </c>
      <c r="AK65" s="203">
        <v>26.79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1.31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5.74</v>
      </c>
      <c r="AJ66" s="203">
        <v>0</v>
      </c>
      <c r="AK66" s="203">
        <v>26.79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9.1999999999999993</v>
      </c>
      <c r="AJ67" s="203">
        <v>0</v>
      </c>
      <c r="AK67" s="203">
        <v>26.79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9.73</v>
      </c>
      <c r="AJ68" s="203">
        <v>0</v>
      </c>
      <c r="AK68" s="203">
        <v>26.79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1.24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4.12</v>
      </c>
      <c r="AJ69" s="203">
        <v>0</v>
      </c>
      <c r="AK69" s="203">
        <v>26.79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1.24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4.12</v>
      </c>
      <c r="AJ70" s="203">
        <v>0</v>
      </c>
      <c r="AK70" s="203">
        <v>26.79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1.24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4.12</v>
      </c>
      <c r="AJ71" s="203">
        <v>0</v>
      </c>
      <c r="AK71" s="203">
        <v>26.79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1.24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4.12</v>
      </c>
      <c r="AJ72" s="203">
        <v>0</v>
      </c>
      <c r="AK72" s="203">
        <v>26.79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1.24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4</v>
      </c>
      <c r="AJ73" s="203">
        <v>0</v>
      </c>
      <c r="AK73" s="203">
        <v>26.79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1.24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4.12</v>
      </c>
      <c r="AJ74" s="203">
        <v>0</v>
      </c>
      <c r="AK74" s="203">
        <v>26.79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1.95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5.83</v>
      </c>
      <c r="AJ75" s="203">
        <v>0</v>
      </c>
      <c r="AK75" s="203">
        <v>27.24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1.95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5.83</v>
      </c>
      <c r="AJ76" s="203">
        <v>0</v>
      </c>
      <c r="AK76" s="203">
        <v>27.24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1.38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4.24</v>
      </c>
      <c r="AJ77" s="203">
        <v>0</v>
      </c>
      <c r="AK77" s="203">
        <v>27.24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1.38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4.24</v>
      </c>
      <c r="AJ78" s="203">
        <v>0</v>
      </c>
      <c r="AK78" s="203">
        <v>27.24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1.38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3.68</v>
      </c>
      <c r="AJ79" s="203">
        <v>0</v>
      </c>
      <c r="AK79" s="203">
        <v>27.24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1.38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4.24</v>
      </c>
      <c r="AJ80" s="203">
        <v>0</v>
      </c>
      <c r="AK80" s="203">
        <v>27.24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2.0099999999999998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5.83</v>
      </c>
      <c r="AJ81" s="203">
        <v>0</v>
      </c>
      <c r="AK81" s="203">
        <v>27.24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2.0099999999999998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5.83</v>
      </c>
      <c r="AJ82" s="203">
        <v>0</v>
      </c>
      <c r="AK82" s="203">
        <v>27.24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2.0099999999999998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5.83</v>
      </c>
      <c r="AJ83" s="203">
        <v>0</v>
      </c>
      <c r="AK83" s="203">
        <v>27.24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2.0099999999999998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5.83</v>
      </c>
      <c r="AJ84" s="203">
        <v>0</v>
      </c>
      <c r="AK84" s="203">
        <v>27.24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2.0099999999999998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4.83</v>
      </c>
      <c r="AJ85" s="203">
        <v>0</v>
      </c>
      <c r="AK85" s="203">
        <v>27.24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2.0099999999999998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5.83</v>
      </c>
      <c r="AJ86" s="203">
        <v>0</v>
      </c>
      <c r="AK86" s="203">
        <v>27.24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1.38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4.55</v>
      </c>
      <c r="AJ87" s="203">
        <v>0</v>
      </c>
      <c r="AK87" s="203">
        <v>27.7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1.38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4.55</v>
      </c>
      <c r="AJ88" s="203">
        <v>0</v>
      </c>
      <c r="AK88" s="203">
        <v>27.7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2.0099999999999998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6.25</v>
      </c>
      <c r="AJ89" s="203">
        <v>0</v>
      </c>
      <c r="AK89" s="203">
        <v>27.7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1.38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4.4800000000000004</v>
      </c>
      <c r="AJ90" s="203">
        <v>0</v>
      </c>
      <c r="AK90" s="203">
        <v>27.7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1.38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4.16</v>
      </c>
      <c r="AJ91" s="203">
        <v>0</v>
      </c>
      <c r="AK91" s="203">
        <v>27.7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1.38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4.78</v>
      </c>
      <c r="AJ92" s="203">
        <v>0</v>
      </c>
      <c r="AK92" s="203">
        <v>27.7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1.38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4.78</v>
      </c>
      <c r="AJ93" s="203">
        <v>0</v>
      </c>
      <c r="AK93" s="203">
        <v>27.7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1.38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4.78</v>
      </c>
      <c r="AJ94" s="203">
        <v>0</v>
      </c>
      <c r="AK94" s="203">
        <v>27.7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2.0099999999999998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6.53</v>
      </c>
      <c r="AJ95" s="203">
        <v>0</v>
      </c>
      <c r="AK95" s="203">
        <v>27.7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2.0099999999999998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6.53</v>
      </c>
      <c r="AJ96" s="203">
        <v>0</v>
      </c>
      <c r="AK96" s="203">
        <v>27.7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1.38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4.16</v>
      </c>
      <c r="AJ97" s="203">
        <v>0</v>
      </c>
      <c r="AK97" s="203">
        <v>27.7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2.0099999999999998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6.53</v>
      </c>
      <c r="AJ98" s="203">
        <v>0</v>
      </c>
      <c r="AK98" s="203">
        <v>27.7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4.0984999999999924E-2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0.17694750000000006</v>
      </c>
      <c r="AJ99">
        <f t="shared" si="0"/>
        <v>0</v>
      </c>
      <c r="AK99">
        <f t="shared" si="0"/>
        <v>0.66200999999999899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0</v>
      </c>
      <c r="AJ3" s="203">
        <v>0</v>
      </c>
      <c r="AK3" s="203">
        <v>5.59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0</v>
      </c>
      <c r="AJ4" s="203">
        <v>0</v>
      </c>
      <c r="AK4" s="203">
        <v>5.59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0</v>
      </c>
      <c r="AJ5" s="203">
        <v>0</v>
      </c>
      <c r="AK5" s="203">
        <v>5.59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0</v>
      </c>
      <c r="AJ6" s="203">
        <v>0</v>
      </c>
      <c r="AK6" s="203">
        <v>5.59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1.37</v>
      </c>
      <c r="AJ7" s="203">
        <v>0</v>
      </c>
      <c r="AK7" s="203">
        <v>5.59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0</v>
      </c>
      <c r="AJ8" s="203">
        <v>0</v>
      </c>
      <c r="AK8" s="203">
        <v>5.59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0</v>
      </c>
      <c r="AJ9" s="203">
        <v>0</v>
      </c>
      <c r="AK9" s="203">
        <v>5.59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0</v>
      </c>
      <c r="AJ10" s="203">
        <v>0</v>
      </c>
      <c r="AK10" s="203">
        <v>5.59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0</v>
      </c>
      <c r="AJ11" s="203">
        <v>0</v>
      </c>
      <c r="AK11" s="203">
        <v>5.68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0</v>
      </c>
      <c r="AJ12" s="203">
        <v>0</v>
      </c>
      <c r="AK12" s="203">
        <v>5.68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1.29</v>
      </c>
      <c r="AJ13" s="203">
        <v>0</v>
      </c>
      <c r="AK13" s="203">
        <v>5.68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0</v>
      </c>
      <c r="AJ14" s="203">
        <v>0</v>
      </c>
      <c r="AK14" s="203">
        <v>5.68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0</v>
      </c>
      <c r="AJ15" s="203">
        <v>0</v>
      </c>
      <c r="AK15" s="203">
        <v>5.68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0</v>
      </c>
      <c r="AJ16" s="203">
        <v>0</v>
      </c>
      <c r="AK16" s="203">
        <v>5.68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0</v>
      </c>
      <c r="AJ17" s="203">
        <v>0</v>
      </c>
      <c r="AK17" s="203">
        <v>5.68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0</v>
      </c>
      <c r="AJ18" s="203">
        <v>0</v>
      </c>
      <c r="AK18" s="203">
        <v>5.68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1.29</v>
      </c>
      <c r="AJ19" s="203">
        <v>0</v>
      </c>
      <c r="AK19" s="203">
        <v>5.68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0</v>
      </c>
      <c r="AJ20" s="203">
        <v>0</v>
      </c>
      <c r="AK20" s="203">
        <v>5.68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0</v>
      </c>
      <c r="AJ21" s="203">
        <v>0</v>
      </c>
      <c r="AK21" s="203">
        <v>5.68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0</v>
      </c>
      <c r="AJ22" s="203">
        <v>0</v>
      </c>
      <c r="AK22" s="203">
        <v>5.68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0</v>
      </c>
      <c r="AJ23" s="203">
        <v>0</v>
      </c>
      <c r="AK23" s="203">
        <v>5.68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0</v>
      </c>
      <c r="AJ24" s="203">
        <v>0</v>
      </c>
      <c r="AK24" s="203">
        <v>5.68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1.29</v>
      </c>
      <c r="AJ25" s="203">
        <v>0</v>
      </c>
      <c r="AK25" s="203">
        <v>5.68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2</v>
      </c>
      <c r="AJ26" s="203">
        <v>0</v>
      </c>
      <c r="AK26" s="203">
        <v>5.68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2.06</v>
      </c>
      <c r="AJ27" s="203">
        <v>0</v>
      </c>
      <c r="AK27" s="203">
        <v>5.68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2.06</v>
      </c>
      <c r="AJ28" s="203">
        <v>0</v>
      </c>
      <c r="AK28" s="203">
        <v>5.68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2.06</v>
      </c>
      <c r="AJ29" s="203">
        <v>0</v>
      </c>
      <c r="AK29" s="203">
        <v>5.68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2.06</v>
      </c>
      <c r="AJ30" s="203">
        <v>0</v>
      </c>
      <c r="AK30" s="203">
        <v>5.68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2.06</v>
      </c>
      <c r="AJ31" s="203">
        <v>0</v>
      </c>
      <c r="AK31" s="203">
        <v>5.68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2.06</v>
      </c>
      <c r="AJ32" s="203">
        <v>0</v>
      </c>
      <c r="AK32" s="203">
        <v>5.68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2.06</v>
      </c>
      <c r="AJ33" s="203">
        <v>0</v>
      </c>
      <c r="AK33" s="203">
        <v>5.68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2.06</v>
      </c>
      <c r="AJ34" s="203">
        <v>0</v>
      </c>
      <c r="AK34" s="203">
        <v>5.68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2.06</v>
      </c>
      <c r="AJ35" s="203">
        <v>0</v>
      </c>
      <c r="AK35" s="203">
        <v>5.59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2.06</v>
      </c>
      <c r="AJ36" s="203">
        <v>0</v>
      </c>
      <c r="AK36" s="203">
        <v>5.59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2.06</v>
      </c>
      <c r="AJ37" s="203">
        <v>0</v>
      </c>
      <c r="AK37" s="203">
        <v>5.59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0</v>
      </c>
      <c r="AJ38" s="203">
        <v>0</v>
      </c>
      <c r="AK38" s="203">
        <v>5.59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2.06</v>
      </c>
      <c r="AJ39" s="203">
        <v>0</v>
      </c>
      <c r="AK39" s="203">
        <v>5.59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2.06</v>
      </c>
      <c r="AJ40" s="203">
        <v>0</v>
      </c>
      <c r="AK40" s="203">
        <v>5.59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2.06</v>
      </c>
      <c r="AJ41" s="203">
        <v>0</v>
      </c>
      <c r="AK41" s="203">
        <v>5.59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2.06</v>
      </c>
      <c r="AJ42" s="203">
        <v>0</v>
      </c>
      <c r="AK42" s="203">
        <v>5.59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2.06</v>
      </c>
      <c r="AJ43" s="203">
        <v>0</v>
      </c>
      <c r="AK43" s="203">
        <v>5.49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2.06</v>
      </c>
      <c r="AJ44" s="203">
        <v>0</v>
      </c>
      <c r="AK44" s="203">
        <v>5.49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2.06</v>
      </c>
      <c r="AJ45" s="203">
        <v>0</v>
      </c>
      <c r="AK45" s="203">
        <v>5.49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2.06</v>
      </c>
      <c r="AJ46" s="203">
        <v>0</v>
      </c>
      <c r="AK46" s="203">
        <v>5.49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0</v>
      </c>
      <c r="AJ47" s="203">
        <v>0</v>
      </c>
      <c r="AK47" s="203">
        <v>5.49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0</v>
      </c>
      <c r="AJ48" s="203">
        <v>0</v>
      </c>
      <c r="AK48" s="203">
        <v>5.49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1.87</v>
      </c>
      <c r="AJ49" s="203">
        <v>0</v>
      </c>
      <c r="AK49" s="203">
        <v>5.49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0</v>
      </c>
      <c r="AJ50" s="203">
        <v>0</v>
      </c>
      <c r="AK50" s="203">
        <v>5.49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0</v>
      </c>
      <c r="AJ51" s="203">
        <v>0</v>
      </c>
      <c r="AK51" s="203">
        <v>5.4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0</v>
      </c>
      <c r="AJ52" s="203">
        <v>0</v>
      </c>
      <c r="AK52" s="203">
        <v>5.4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0</v>
      </c>
      <c r="AJ53" s="203">
        <v>0</v>
      </c>
      <c r="AK53" s="203">
        <v>5.4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0</v>
      </c>
      <c r="AJ54" s="203">
        <v>0</v>
      </c>
      <c r="AK54" s="203">
        <v>5.4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1.81</v>
      </c>
      <c r="AJ55" s="203">
        <v>0</v>
      </c>
      <c r="AK55" s="203">
        <v>5.37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0</v>
      </c>
      <c r="AJ56" s="203">
        <v>0</v>
      </c>
      <c r="AK56" s="203">
        <v>5.37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0</v>
      </c>
      <c r="AJ57" s="203">
        <v>0</v>
      </c>
      <c r="AK57" s="203">
        <v>5.37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0</v>
      </c>
      <c r="AJ58" s="203">
        <v>0</v>
      </c>
      <c r="AK58" s="203">
        <v>5.37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0</v>
      </c>
      <c r="AJ59" s="203">
        <v>0</v>
      </c>
      <c r="AK59" s="203">
        <v>5.37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0</v>
      </c>
      <c r="AJ60" s="203">
        <v>0</v>
      </c>
      <c r="AK60" s="203">
        <v>5.37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1.81</v>
      </c>
      <c r="AJ61" s="203">
        <v>0</v>
      </c>
      <c r="AK61" s="203">
        <v>5.37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0</v>
      </c>
      <c r="AJ62" s="203">
        <v>0</v>
      </c>
      <c r="AK62" s="203">
        <v>5.37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0</v>
      </c>
      <c r="AJ63" s="203">
        <v>0</v>
      </c>
      <c r="AK63" s="203">
        <v>5.37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0</v>
      </c>
      <c r="AJ64" s="203">
        <v>0</v>
      </c>
      <c r="AK64" s="203">
        <v>5.5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0</v>
      </c>
      <c r="AJ65" s="203">
        <v>0</v>
      </c>
      <c r="AK65" s="203">
        <v>5.5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0</v>
      </c>
      <c r="AJ66" s="203">
        <v>0</v>
      </c>
      <c r="AK66" s="203">
        <v>5.5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1.84</v>
      </c>
      <c r="AJ67" s="203">
        <v>0</v>
      </c>
      <c r="AK67" s="203">
        <v>5.5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0</v>
      </c>
      <c r="AJ68" s="203">
        <v>0</v>
      </c>
      <c r="AK68" s="203">
        <v>5.5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0</v>
      </c>
      <c r="AJ69" s="203">
        <v>0</v>
      </c>
      <c r="AK69" s="203">
        <v>5.5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0</v>
      </c>
      <c r="AJ70" s="203">
        <v>0</v>
      </c>
      <c r="AK70" s="203">
        <v>5.5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0</v>
      </c>
      <c r="AJ71" s="203">
        <v>0</v>
      </c>
      <c r="AK71" s="203">
        <v>5.5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0</v>
      </c>
      <c r="AJ72" s="203">
        <v>0</v>
      </c>
      <c r="AK72" s="203">
        <v>5.5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0.8</v>
      </c>
      <c r="AJ73" s="203">
        <v>0</v>
      </c>
      <c r="AK73" s="203">
        <v>5.44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0</v>
      </c>
      <c r="AJ74" s="203">
        <v>0</v>
      </c>
      <c r="AK74" s="203">
        <v>5.44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0</v>
      </c>
      <c r="AJ75" s="203">
        <v>0</v>
      </c>
      <c r="AK75" s="203">
        <v>5.49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0</v>
      </c>
      <c r="AJ76" s="203">
        <v>0</v>
      </c>
      <c r="AK76" s="203">
        <v>5.49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0</v>
      </c>
      <c r="AJ77" s="203">
        <v>0</v>
      </c>
      <c r="AK77" s="203">
        <v>5.48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0</v>
      </c>
      <c r="AJ78" s="203">
        <v>0</v>
      </c>
      <c r="AK78" s="203">
        <v>5.48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7.41</v>
      </c>
      <c r="AH79" s="203">
        <v>0</v>
      </c>
      <c r="AI79" s="203">
        <v>3.68</v>
      </c>
      <c r="AJ79" s="203">
        <v>0</v>
      </c>
      <c r="AK79" s="203">
        <v>5.48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0</v>
      </c>
      <c r="AJ80" s="203">
        <v>0</v>
      </c>
      <c r="AK80" s="203">
        <v>5.48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0</v>
      </c>
      <c r="AJ81" s="203">
        <v>0</v>
      </c>
      <c r="AK81" s="203">
        <v>5.48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0</v>
      </c>
      <c r="AJ82" s="203">
        <v>0</v>
      </c>
      <c r="AK82" s="203">
        <v>5.48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0</v>
      </c>
      <c r="AJ83" s="203">
        <v>0</v>
      </c>
      <c r="AK83" s="203">
        <v>5.48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0</v>
      </c>
      <c r="AJ84" s="203">
        <v>0</v>
      </c>
      <c r="AK84" s="203">
        <v>5.48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7.41</v>
      </c>
      <c r="AH85" s="203">
        <v>0</v>
      </c>
      <c r="AI85" s="203">
        <v>4.83</v>
      </c>
      <c r="AJ85" s="203">
        <v>0</v>
      </c>
      <c r="AK85" s="203">
        <v>5.83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0</v>
      </c>
      <c r="AJ86" s="203">
        <v>0</v>
      </c>
      <c r="AK86" s="203">
        <v>5.46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0</v>
      </c>
      <c r="AJ87" s="203">
        <v>0</v>
      </c>
      <c r="AK87" s="203">
        <v>5.55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0</v>
      </c>
      <c r="AJ88" s="203">
        <v>0</v>
      </c>
      <c r="AK88" s="203">
        <v>5.55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0</v>
      </c>
      <c r="AJ89" s="203">
        <v>0</v>
      </c>
      <c r="AK89" s="203">
        <v>5.55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0</v>
      </c>
      <c r="AJ90" s="203">
        <v>0</v>
      </c>
      <c r="AK90" s="203">
        <v>5.55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7.41</v>
      </c>
      <c r="AH91" s="203">
        <v>0</v>
      </c>
      <c r="AI91" s="203">
        <v>4.16</v>
      </c>
      <c r="AJ91" s="203">
        <v>0</v>
      </c>
      <c r="AK91" s="203">
        <v>5.93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0</v>
      </c>
      <c r="AJ92" s="203">
        <v>0</v>
      </c>
      <c r="AK92" s="203">
        <v>5.55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0</v>
      </c>
      <c r="AJ93" s="203">
        <v>0</v>
      </c>
      <c r="AK93" s="203">
        <v>5.55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0</v>
      </c>
      <c r="AJ94" s="203">
        <v>0</v>
      </c>
      <c r="AK94" s="203">
        <v>5.55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0</v>
      </c>
      <c r="AJ95" s="203">
        <v>0</v>
      </c>
      <c r="AK95" s="203">
        <v>5.55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0</v>
      </c>
      <c r="AJ96" s="203">
        <v>0</v>
      </c>
      <c r="AK96" s="203">
        <v>5.55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7.41</v>
      </c>
      <c r="AH97" s="203">
        <v>0</v>
      </c>
      <c r="AI97" s="203">
        <v>4.16</v>
      </c>
      <c r="AJ97" s="203">
        <v>0</v>
      </c>
      <c r="AK97" s="203">
        <v>5.9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0</v>
      </c>
      <c r="AJ98" s="203">
        <v>0</v>
      </c>
      <c r="AK98" s="203">
        <v>5.55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0.17461999999999975</v>
      </c>
      <c r="AH99">
        <f t="shared" si="0"/>
        <v>0</v>
      </c>
      <c r="AI99">
        <f t="shared" si="0"/>
        <v>1.7835E-2</v>
      </c>
      <c r="AJ99">
        <f t="shared" si="0"/>
        <v>0</v>
      </c>
      <c r="AK99">
        <f t="shared" si="0"/>
        <v>0.13335750000000007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35</v>
      </c>
      <c r="J3" s="203">
        <v>0</v>
      </c>
      <c r="K3" s="203">
        <v>303.99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35</v>
      </c>
      <c r="J4" s="203">
        <v>0</v>
      </c>
      <c r="K4" s="203">
        <v>305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35</v>
      </c>
      <c r="J5" s="203">
        <v>0</v>
      </c>
      <c r="K5" s="203">
        <v>305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35</v>
      </c>
      <c r="J6" s="203">
        <v>0</v>
      </c>
      <c r="K6" s="203">
        <v>305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35</v>
      </c>
      <c r="J7" s="203">
        <v>0</v>
      </c>
      <c r="K7" s="203">
        <v>305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35</v>
      </c>
      <c r="J8" s="203">
        <v>0</v>
      </c>
      <c r="K8" s="203">
        <v>305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35</v>
      </c>
      <c r="J9" s="203">
        <v>0</v>
      </c>
      <c r="K9" s="203">
        <v>305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35</v>
      </c>
      <c r="J10" s="203">
        <v>0</v>
      </c>
      <c r="K10" s="203">
        <v>305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35</v>
      </c>
      <c r="J11" s="203">
        <v>0</v>
      </c>
      <c r="K11" s="203">
        <v>310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33</v>
      </c>
      <c r="J12" s="203">
        <v>0</v>
      </c>
      <c r="K12" s="203">
        <v>310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33</v>
      </c>
      <c r="J13" s="203">
        <v>0</v>
      </c>
      <c r="K13" s="203">
        <v>310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33</v>
      </c>
      <c r="J14" s="203">
        <v>0</v>
      </c>
      <c r="K14" s="203">
        <v>310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33</v>
      </c>
      <c r="J15" s="203">
        <v>0</v>
      </c>
      <c r="K15" s="203">
        <v>310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33</v>
      </c>
      <c r="J16" s="203">
        <v>0</v>
      </c>
      <c r="K16" s="203">
        <v>310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33</v>
      </c>
      <c r="J17" s="203">
        <v>0</v>
      </c>
      <c r="K17" s="203">
        <v>310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33</v>
      </c>
      <c r="J18" s="203">
        <v>0</v>
      </c>
      <c r="K18" s="203">
        <v>310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33</v>
      </c>
      <c r="J19" s="203">
        <v>0</v>
      </c>
      <c r="K19" s="203">
        <v>310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33</v>
      </c>
      <c r="J20" s="203">
        <v>0</v>
      </c>
      <c r="K20" s="203">
        <v>310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33</v>
      </c>
      <c r="J21" s="203">
        <v>0</v>
      </c>
      <c r="K21" s="203">
        <v>310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33</v>
      </c>
      <c r="J22" s="203">
        <v>0</v>
      </c>
      <c r="K22" s="203">
        <v>310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33</v>
      </c>
      <c r="J23" s="203">
        <v>0</v>
      </c>
      <c r="K23" s="203">
        <v>310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33</v>
      </c>
      <c r="J24" s="203">
        <v>0</v>
      </c>
      <c r="K24" s="203">
        <v>310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33</v>
      </c>
      <c r="J25" s="203">
        <v>0</v>
      </c>
      <c r="K25" s="203">
        <v>310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33</v>
      </c>
      <c r="J26" s="203">
        <v>0</v>
      </c>
      <c r="K26" s="203">
        <v>310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34</v>
      </c>
      <c r="J27" s="203">
        <v>0</v>
      </c>
      <c r="K27" s="203">
        <v>310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34</v>
      </c>
      <c r="J28" s="203">
        <v>0</v>
      </c>
      <c r="K28" s="203">
        <v>310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34</v>
      </c>
      <c r="J29" s="203">
        <v>0</v>
      </c>
      <c r="K29" s="203">
        <v>310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34</v>
      </c>
      <c r="J30" s="203">
        <v>0</v>
      </c>
      <c r="K30" s="203">
        <v>310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34</v>
      </c>
      <c r="J31" s="203">
        <v>0</v>
      </c>
      <c r="K31" s="203">
        <v>310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34</v>
      </c>
      <c r="J32" s="203">
        <v>0</v>
      </c>
      <c r="K32" s="203">
        <v>310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34</v>
      </c>
      <c r="J33" s="203">
        <v>0</v>
      </c>
      <c r="K33" s="203">
        <v>310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34</v>
      </c>
      <c r="J34" s="203">
        <v>0</v>
      </c>
      <c r="K34" s="203">
        <v>310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34</v>
      </c>
      <c r="J35" s="203">
        <v>0</v>
      </c>
      <c r="K35" s="203">
        <v>305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34</v>
      </c>
      <c r="J36" s="203">
        <v>0</v>
      </c>
      <c r="K36" s="203">
        <v>305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34</v>
      </c>
      <c r="J37" s="203">
        <v>0</v>
      </c>
      <c r="K37" s="203">
        <v>305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34</v>
      </c>
      <c r="J38" s="203">
        <v>0</v>
      </c>
      <c r="K38" s="203">
        <v>305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34</v>
      </c>
      <c r="J39" s="203">
        <v>0</v>
      </c>
      <c r="K39" s="203">
        <v>305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34</v>
      </c>
      <c r="J40" s="203">
        <v>0</v>
      </c>
      <c r="K40" s="203">
        <v>305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34</v>
      </c>
      <c r="J41" s="203">
        <v>0</v>
      </c>
      <c r="K41" s="203">
        <v>305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34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34</v>
      </c>
      <c r="J42" s="203">
        <v>0</v>
      </c>
      <c r="K42" s="203">
        <v>305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34</v>
      </c>
      <c r="J43" s="203">
        <v>0</v>
      </c>
      <c r="K43" s="203">
        <v>300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34</v>
      </c>
      <c r="J44" s="203">
        <v>0</v>
      </c>
      <c r="K44" s="203">
        <v>300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34</v>
      </c>
      <c r="J45" s="203">
        <v>0</v>
      </c>
      <c r="K45" s="203">
        <v>300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34</v>
      </c>
      <c r="J46" s="203">
        <v>0</v>
      </c>
      <c r="K46" s="203">
        <v>300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29</v>
      </c>
      <c r="J47" s="203">
        <v>0</v>
      </c>
      <c r="K47" s="203">
        <v>300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29</v>
      </c>
      <c r="J48" s="203">
        <v>0</v>
      </c>
      <c r="K48" s="203">
        <v>300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33.07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29</v>
      </c>
      <c r="J49" s="203">
        <v>0</v>
      </c>
      <c r="K49" s="203">
        <v>300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29</v>
      </c>
      <c r="J50" s="203">
        <v>0</v>
      </c>
      <c r="K50" s="203">
        <v>300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29</v>
      </c>
      <c r="J51" s="203">
        <v>0</v>
      </c>
      <c r="K51" s="203">
        <v>295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29</v>
      </c>
      <c r="J52" s="203">
        <v>0</v>
      </c>
      <c r="K52" s="203">
        <v>295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29</v>
      </c>
      <c r="J53" s="203">
        <v>0</v>
      </c>
      <c r="K53" s="203">
        <v>295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29</v>
      </c>
      <c r="J54" s="203">
        <v>0</v>
      </c>
      <c r="K54" s="203">
        <v>295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28</v>
      </c>
      <c r="J55" s="203">
        <v>0</v>
      </c>
      <c r="K55" s="203">
        <v>295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28</v>
      </c>
      <c r="J56" s="203">
        <v>0</v>
      </c>
      <c r="K56" s="203">
        <v>295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28</v>
      </c>
      <c r="J57" s="203">
        <v>0</v>
      </c>
      <c r="K57" s="203">
        <v>295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28</v>
      </c>
      <c r="J58" s="203">
        <v>0</v>
      </c>
      <c r="K58" s="203">
        <v>295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28</v>
      </c>
      <c r="J59" s="203">
        <v>0</v>
      </c>
      <c r="K59" s="203">
        <v>295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28</v>
      </c>
      <c r="J60" s="203">
        <v>0</v>
      </c>
      <c r="K60" s="203">
        <v>295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28</v>
      </c>
      <c r="J61" s="203">
        <v>0</v>
      </c>
      <c r="K61" s="203">
        <v>295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28</v>
      </c>
      <c r="J62" s="203">
        <v>0</v>
      </c>
      <c r="K62" s="203">
        <v>295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28</v>
      </c>
      <c r="J63" s="203">
        <v>0</v>
      </c>
      <c r="K63" s="203">
        <v>295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28</v>
      </c>
      <c r="J64" s="203">
        <v>0</v>
      </c>
      <c r="K64" s="203">
        <v>295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28</v>
      </c>
      <c r="J65" s="203">
        <v>0</v>
      </c>
      <c r="K65" s="203">
        <v>295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28</v>
      </c>
      <c r="J66" s="203">
        <v>0</v>
      </c>
      <c r="K66" s="203">
        <v>295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28</v>
      </c>
      <c r="J67" s="203">
        <v>0</v>
      </c>
      <c r="K67" s="203">
        <v>295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28</v>
      </c>
      <c r="J68" s="203">
        <v>0</v>
      </c>
      <c r="K68" s="203">
        <v>295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32.44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28</v>
      </c>
      <c r="J69" s="203">
        <v>0</v>
      </c>
      <c r="K69" s="203">
        <v>295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32.44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28</v>
      </c>
      <c r="J70" s="203">
        <v>0</v>
      </c>
      <c r="K70" s="203">
        <v>295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28</v>
      </c>
      <c r="J71" s="203">
        <v>0</v>
      </c>
      <c r="K71" s="203">
        <v>295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28</v>
      </c>
      <c r="J72" s="203">
        <v>0</v>
      </c>
      <c r="K72" s="203">
        <v>295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28</v>
      </c>
      <c r="J73" s="203">
        <v>0</v>
      </c>
      <c r="K73" s="203">
        <v>295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28</v>
      </c>
      <c r="J74" s="203">
        <v>0</v>
      </c>
      <c r="K74" s="203">
        <v>295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28</v>
      </c>
      <c r="J75" s="203">
        <v>0</v>
      </c>
      <c r="K75" s="203">
        <v>300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28</v>
      </c>
      <c r="J76" s="203">
        <v>0</v>
      </c>
      <c r="K76" s="203">
        <v>300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28</v>
      </c>
      <c r="J77" s="203">
        <v>0</v>
      </c>
      <c r="K77" s="203">
        <v>300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28</v>
      </c>
      <c r="J78" s="203">
        <v>0</v>
      </c>
      <c r="K78" s="203">
        <v>300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28</v>
      </c>
      <c r="J79" s="203">
        <v>0</v>
      </c>
      <c r="K79" s="203">
        <v>300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33.380000000000003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28</v>
      </c>
      <c r="J80" s="203">
        <v>0</v>
      </c>
      <c r="K80" s="203">
        <v>300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28</v>
      </c>
      <c r="J81" s="203">
        <v>0</v>
      </c>
      <c r="K81" s="203">
        <v>300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28</v>
      </c>
      <c r="J82" s="203">
        <v>0</v>
      </c>
      <c r="K82" s="203">
        <v>300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28</v>
      </c>
      <c r="J83" s="203">
        <v>0</v>
      </c>
      <c r="K83" s="203">
        <v>300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28</v>
      </c>
      <c r="J84" s="203">
        <v>0</v>
      </c>
      <c r="K84" s="203">
        <v>300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28</v>
      </c>
      <c r="J85" s="203">
        <v>0</v>
      </c>
      <c r="K85" s="203">
        <v>300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28</v>
      </c>
      <c r="J86" s="203">
        <v>0</v>
      </c>
      <c r="K86" s="203">
        <v>300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30</v>
      </c>
      <c r="J87" s="203">
        <v>0</v>
      </c>
      <c r="K87" s="203">
        <v>305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30</v>
      </c>
      <c r="J88" s="203">
        <v>0</v>
      </c>
      <c r="K88" s="203">
        <v>305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30</v>
      </c>
      <c r="J89" s="203">
        <v>0</v>
      </c>
      <c r="K89" s="203">
        <v>305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30</v>
      </c>
      <c r="J90" s="203">
        <v>0</v>
      </c>
      <c r="K90" s="203">
        <v>305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34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32</v>
      </c>
      <c r="J91" s="203">
        <v>0</v>
      </c>
      <c r="K91" s="203">
        <v>305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34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32</v>
      </c>
      <c r="J92" s="203">
        <v>0</v>
      </c>
      <c r="K92" s="203">
        <v>305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34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32</v>
      </c>
      <c r="J93" s="203">
        <v>0</v>
      </c>
      <c r="K93" s="203">
        <v>305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34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32</v>
      </c>
      <c r="J94" s="203">
        <v>0</v>
      </c>
      <c r="K94" s="203">
        <v>305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34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32</v>
      </c>
      <c r="J95" s="203">
        <v>0</v>
      </c>
      <c r="K95" s="203">
        <v>305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34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32</v>
      </c>
      <c r="J96" s="203">
        <v>0</v>
      </c>
      <c r="K96" s="203">
        <v>305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34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32</v>
      </c>
      <c r="J97" s="203">
        <v>0</v>
      </c>
      <c r="K97" s="203">
        <v>305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34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32</v>
      </c>
      <c r="J98" s="203">
        <v>0</v>
      </c>
      <c r="K98" s="203">
        <v>305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0.82683249999999997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0.74850000000000005</v>
      </c>
      <c r="J99" s="156">
        <f t="shared" si="0"/>
        <v>0</v>
      </c>
      <c r="K99" s="156">
        <f t="shared" si="0"/>
        <v>7.2647474999999995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18.68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20.7</v>
      </c>
      <c r="J3" s="203">
        <v>0.15</v>
      </c>
      <c r="K3" s="203">
        <v>5.22</v>
      </c>
      <c r="L3" s="203">
        <v>4.13</v>
      </c>
      <c r="M3" s="203">
        <v>1.03</v>
      </c>
      <c r="N3" s="203">
        <v>1.69</v>
      </c>
      <c r="O3" s="203">
        <v>2.38</v>
      </c>
      <c r="P3" s="203">
        <v>0.79</v>
      </c>
      <c r="Q3" s="203">
        <v>0.31</v>
      </c>
      <c r="R3" s="203">
        <v>0.61</v>
      </c>
      <c r="S3" s="203">
        <v>0.38</v>
      </c>
      <c r="T3" s="203">
        <v>0</v>
      </c>
      <c r="U3" s="203">
        <v>1.68</v>
      </c>
      <c r="V3" s="203">
        <v>0.28999999999999998</v>
      </c>
      <c r="W3" s="203">
        <v>0.5</v>
      </c>
      <c r="X3" s="203">
        <v>2.11</v>
      </c>
      <c r="Y3" s="203">
        <v>0</v>
      </c>
      <c r="Z3" s="203">
        <v>3.52</v>
      </c>
      <c r="AA3" s="203">
        <v>1.19</v>
      </c>
      <c r="AB3" s="203">
        <v>0</v>
      </c>
      <c r="AC3" s="203">
        <v>27.97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50.87</v>
      </c>
      <c r="AJ3" s="203">
        <v>0</v>
      </c>
      <c r="AK3" s="203">
        <v>4.08</v>
      </c>
      <c r="AL3" s="203">
        <v>0</v>
      </c>
      <c r="AM3" s="203">
        <v>0</v>
      </c>
      <c r="AN3" s="203">
        <v>0</v>
      </c>
      <c r="AO3" s="203">
        <v>292.62</v>
      </c>
      <c r="AP3" s="203">
        <v>0</v>
      </c>
    </row>
    <row r="4" spans="1:42">
      <c r="A4" t="s">
        <v>46</v>
      </c>
      <c r="B4" s="203">
        <v>0</v>
      </c>
      <c r="C4" s="203">
        <v>18.68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20.7</v>
      </c>
      <c r="J4" s="203">
        <v>0.15</v>
      </c>
      <c r="K4" s="203">
        <v>5.22</v>
      </c>
      <c r="L4" s="203">
        <v>4.13</v>
      </c>
      <c r="M4" s="203">
        <v>1.03</v>
      </c>
      <c r="N4" s="203">
        <v>1.69</v>
      </c>
      <c r="O4" s="203">
        <v>2.38</v>
      </c>
      <c r="P4" s="203">
        <v>0.79</v>
      </c>
      <c r="Q4" s="203">
        <v>0.31</v>
      </c>
      <c r="R4" s="203">
        <v>0.61</v>
      </c>
      <c r="S4" s="203">
        <v>0.38</v>
      </c>
      <c r="T4" s="203">
        <v>0</v>
      </c>
      <c r="U4" s="203">
        <v>1.68</v>
      </c>
      <c r="V4" s="203">
        <v>0.28999999999999998</v>
      </c>
      <c r="W4" s="203">
        <v>0.5</v>
      </c>
      <c r="X4" s="203">
        <v>2.11</v>
      </c>
      <c r="Y4" s="203">
        <v>0</v>
      </c>
      <c r="Z4" s="203">
        <v>3.52</v>
      </c>
      <c r="AA4" s="203">
        <v>1.19</v>
      </c>
      <c r="AB4" s="203">
        <v>0</v>
      </c>
      <c r="AC4" s="203">
        <v>27.97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50.87</v>
      </c>
      <c r="AJ4" s="203">
        <v>0</v>
      </c>
      <c r="AK4" s="203">
        <v>4.08</v>
      </c>
      <c r="AL4" s="203">
        <v>0</v>
      </c>
      <c r="AM4" s="203">
        <v>0</v>
      </c>
      <c r="AN4" s="203">
        <v>0</v>
      </c>
      <c r="AO4" s="203">
        <v>292.62</v>
      </c>
      <c r="AP4" s="203">
        <v>0</v>
      </c>
    </row>
    <row r="5" spans="1:42">
      <c r="A5" t="s">
        <v>47</v>
      </c>
      <c r="B5" s="203">
        <v>0</v>
      </c>
      <c r="C5" s="203">
        <v>18.68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20.7</v>
      </c>
      <c r="J5" s="203">
        <v>0.15</v>
      </c>
      <c r="K5" s="203">
        <v>5.22</v>
      </c>
      <c r="L5" s="203">
        <v>4.13</v>
      </c>
      <c r="M5" s="203">
        <v>1.03</v>
      </c>
      <c r="N5" s="203">
        <v>1.69</v>
      </c>
      <c r="O5" s="203">
        <v>2.38</v>
      </c>
      <c r="P5" s="203">
        <v>0.8</v>
      </c>
      <c r="Q5" s="203">
        <v>0.31</v>
      </c>
      <c r="R5" s="203">
        <v>0.61</v>
      </c>
      <c r="S5" s="203">
        <v>0.38</v>
      </c>
      <c r="T5" s="203">
        <v>0</v>
      </c>
      <c r="U5" s="203">
        <v>1.68</v>
      </c>
      <c r="V5" s="203">
        <v>0.28999999999999998</v>
      </c>
      <c r="W5" s="203">
        <v>0.5</v>
      </c>
      <c r="X5" s="203">
        <v>2.11</v>
      </c>
      <c r="Y5" s="203">
        <v>0</v>
      </c>
      <c r="Z5" s="203">
        <v>3.52</v>
      </c>
      <c r="AA5" s="203">
        <v>1.19</v>
      </c>
      <c r="AB5" s="203">
        <v>0</v>
      </c>
      <c r="AC5" s="203">
        <v>27.97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50.87</v>
      </c>
      <c r="AJ5" s="203">
        <v>0</v>
      </c>
      <c r="AK5" s="203">
        <v>4.08</v>
      </c>
      <c r="AL5" s="203">
        <v>0</v>
      </c>
      <c r="AM5" s="203">
        <v>0</v>
      </c>
      <c r="AN5" s="203">
        <v>0</v>
      </c>
      <c r="AO5" s="203">
        <v>292.62</v>
      </c>
      <c r="AP5" s="203">
        <v>0</v>
      </c>
    </row>
    <row r="6" spans="1:42">
      <c r="A6" t="s">
        <v>48</v>
      </c>
      <c r="B6" s="203">
        <v>0</v>
      </c>
      <c r="C6" s="203">
        <v>18.68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20.7</v>
      </c>
      <c r="J6" s="203">
        <v>0.15</v>
      </c>
      <c r="K6" s="203">
        <v>5.22</v>
      </c>
      <c r="L6" s="203">
        <v>4.13</v>
      </c>
      <c r="M6" s="203">
        <v>1.03</v>
      </c>
      <c r="N6" s="203">
        <v>1.69</v>
      </c>
      <c r="O6" s="203">
        <v>2.38</v>
      </c>
      <c r="P6" s="203">
        <v>0.8</v>
      </c>
      <c r="Q6" s="203">
        <v>0.31</v>
      </c>
      <c r="R6" s="203">
        <v>0.61</v>
      </c>
      <c r="S6" s="203">
        <v>0.38</v>
      </c>
      <c r="T6" s="203">
        <v>0</v>
      </c>
      <c r="U6" s="203">
        <v>1.68</v>
      </c>
      <c r="V6" s="203">
        <v>0.28999999999999998</v>
      </c>
      <c r="W6" s="203">
        <v>0.5</v>
      </c>
      <c r="X6" s="203">
        <v>2.11</v>
      </c>
      <c r="Y6" s="203">
        <v>0</v>
      </c>
      <c r="Z6" s="203">
        <v>3.52</v>
      </c>
      <c r="AA6" s="203">
        <v>1.19</v>
      </c>
      <c r="AB6" s="203">
        <v>0</v>
      </c>
      <c r="AC6" s="203">
        <v>27.97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50.87</v>
      </c>
      <c r="AJ6" s="203">
        <v>0</v>
      </c>
      <c r="AK6" s="203">
        <v>4.08</v>
      </c>
      <c r="AL6" s="203">
        <v>0</v>
      </c>
      <c r="AM6" s="203">
        <v>0</v>
      </c>
      <c r="AN6" s="203">
        <v>0</v>
      </c>
      <c r="AO6" s="203">
        <v>292.62</v>
      </c>
      <c r="AP6" s="203">
        <v>0</v>
      </c>
    </row>
    <row r="7" spans="1:42">
      <c r="A7" t="s">
        <v>49</v>
      </c>
      <c r="B7" s="203">
        <v>0</v>
      </c>
      <c r="C7" s="203">
        <v>18.68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20.7</v>
      </c>
      <c r="J7" s="203">
        <v>0.15</v>
      </c>
      <c r="K7" s="203">
        <v>5.22</v>
      </c>
      <c r="L7" s="203">
        <v>4.13</v>
      </c>
      <c r="M7" s="203">
        <v>1.03</v>
      </c>
      <c r="N7" s="203">
        <v>1.69</v>
      </c>
      <c r="O7" s="203">
        <v>2.38</v>
      </c>
      <c r="P7" s="203">
        <v>0.8</v>
      </c>
      <c r="Q7" s="203">
        <v>0.31</v>
      </c>
      <c r="R7" s="203">
        <v>0.61</v>
      </c>
      <c r="S7" s="203">
        <v>0.38</v>
      </c>
      <c r="T7" s="203">
        <v>0</v>
      </c>
      <c r="U7" s="203">
        <v>1.68</v>
      </c>
      <c r="V7" s="203">
        <v>0.28999999999999998</v>
      </c>
      <c r="W7" s="203">
        <v>0.5</v>
      </c>
      <c r="X7" s="203">
        <v>2.11</v>
      </c>
      <c r="Y7" s="203">
        <v>0</v>
      </c>
      <c r="Z7" s="203">
        <v>3.52</v>
      </c>
      <c r="AA7" s="203">
        <v>1.19</v>
      </c>
      <c r="AB7" s="203">
        <v>0</v>
      </c>
      <c r="AC7" s="203">
        <v>27.97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51.09</v>
      </c>
      <c r="AJ7" s="203">
        <v>0</v>
      </c>
      <c r="AK7" s="203">
        <v>4.08</v>
      </c>
      <c r="AL7" s="203">
        <v>0</v>
      </c>
      <c r="AM7" s="203">
        <v>0</v>
      </c>
      <c r="AN7" s="203">
        <v>0</v>
      </c>
      <c r="AO7" s="203">
        <v>292.62</v>
      </c>
      <c r="AP7" s="203">
        <v>0</v>
      </c>
    </row>
    <row r="8" spans="1:42">
      <c r="A8" t="s">
        <v>50</v>
      </c>
      <c r="B8" s="203">
        <v>0</v>
      </c>
      <c r="C8" s="203">
        <v>18.68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20.7</v>
      </c>
      <c r="J8" s="203">
        <v>0.15</v>
      </c>
      <c r="K8" s="203">
        <v>5.22</v>
      </c>
      <c r="L8" s="203">
        <v>4.13</v>
      </c>
      <c r="M8" s="203">
        <v>1.03</v>
      </c>
      <c r="N8" s="203">
        <v>1.69</v>
      </c>
      <c r="O8" s="203">
        <v>2.38</v>
      </c>
      <c r="P8" s="203">
        <v>0.8</v>
      </c>
      <c r="Q8" s="203">
        <v>0.31</v>
      </c>
      <c r="R8" s="203">
        <v>0.61</v>
      </c>
      <c r="S8" s="203">
        <v>0.38</v>
      </c>
      <c r="T8" s="203">
        <v>0</v>
      </c>
      <c r="U8" s="203">
        <v>1.68</v>
      </c>
      <c r="V8" s="203">
        <v>0.28999999999999998</v>
      </c>
      <c r="W8" s="203">
        <v>0.5</v>
      </c>
      <c r="X8" s="203">
        <v>2.11</v>
      </c>
      <c r="Y8" s="203">
        <v>0</v>
      </c>
      <c r="Z8" s="203">
        <v>3.52</v>
      </c>
      <c r="AA8" s="203">
        <v>1.19</v>
      </c>
      <c r="AB8" s="203">
        <v>0</v>
      </c>
      <c r="AC8" s="203">
        <v>27.97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50.87</v>
      </c>
      <c r="AJ8" s="203">
        <v>0</v>
      </c>
      <c r="AK8" s="203">
        <v>4.08</v>
      </c>
      <c r="AL8" s="203">
        <v>0</v>
      </c>
      <c r="AM8" s="203">
        <v>0</v>
      </c>
      <c r="AN8" s="203">
        <v>0</v>
      </c>
      <c r="AO8" s="203">
        <v>292.62</v>
      </c>
      <c r="AP8" s="203">
        <v>0</v>
      </c>
    </row>
    <row r="9" spans="1:42">
      <c r="A9" t="s">
        <v>51</v>
      </c>
      <c r="B9" s="203">
        <v>0</v>
      </c>
      <c r="C9" s="203">
        <v>18.68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20.7</v>
      </c>
      <c r="J9" s="203">
        <v>0.15</v>
      </c>
      <c r="K9" s="203">
        <v>5.22</v>
      </c>
      <c r="L9" s="203">
        <v>4.13</v>
      </c>
      <c r="M9" s="203">
        <v>1.03</v>
      </c>
      <c r="N9" s="203">
        <v>1.69</v>
      </c>
      <c r="O9" s="203">
        <v>2.38</v>
      </c>
      <c r="P9" s="203">
        <v>0.8</v>
      </c>
      <c r="Q9" s="203">
        <v>0.31</v>
      </c>
      <c r="R9" s="203">
        <v>0.61</v>
      </c>
      <c r="S9" s="203">
        <v>0.38</v>
      </c>
      <c r="T9" s="203">
        <v>0</v>
      </c>
      <c r="U9" s="203">
        <v>1.68</v>
      </c>
      <c r="V9" s="203">
        <v>0.28999999999999998</v>
      </c>
      <c r="W9" s="203">
        <v>0.5</v>
      </c>
      <c r="X9" s="203">
        <v>2.11</v>
      </c>
      <c r="Y9" s="203">
        <v>0</v>
      </c>
      <c r="Z9" s="203">
        <v>3.52</v>
      </c>
      <c r="AA9" s="203">
        <v>1.19</v>
      </c>
      <c r="AB9" s="203">
        <v>0</v>
      </c>
      <c r="AC9" s="203">
        <v>27.97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50.87</v>
      </c>
      <c r="AJ9" s="203">
        <v>0</v>
      </c>
      <c r="AK9" s="203">
        <v>4.08</v>
      </c>
      <c r="AL9" s="203">
        <v>0</v>
      </c>
      <c r="AM9" s="203">
        <v>0</v>
      </c>
      <c r="AN9" s="203">
        <v>0</v>
      </c>
      <c r="AO9" s="203">
        <v>292.62</v>
      </c>
      <c r="AP9" s="203">
        <v>0</v>
      </c>
    </row>
    <row r="10" spans="1:42">
      <c r="A10" t="s">
        <v>52</v>
      </c>
      <c r="B10" s="203">
        <v>0</v>
      </c>
      <c r="C10" s="203">
        <v>18.68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20.7</v>
      </c>
      <c r="J10" s="203">
        <v>0.15</v>
      </c>
      <c r="K10" s="203">
        <v>5.22</v>
      </c>
      <c r="L10" s="203">
        <v>4.13</v>
      </c>
      <c r="M10" s="203">
        <v>1.03</v>
      </c>
      <c r="N10" s="203">
        <v>1.69</v>
      </c>
      <c r="O10" s="203">
        <v>2.38</v>
      </c>
      <c r="P10" s="203">
        <v>0.8</v>
      </c>
      <c r="Q10" s="203">
        <v>0.31</v>
      </c>
      <c r="R10" s="203">
        <v>0.61</v>
      </c>
      <c r="S10" s="203">
        <v>0.38</v>
      </c>
      <c r="T10" s="203">
        <v>0</v>
      </c>
      <c r="U10" s="203">
        <v>1.68</v>
      </c>
      <c r="V10" s="203">
        <v>0.28999999999999998</v>
      </c>
      <c r="W10" s="203">
        <v>0.5</v>
      </c>
      <c r="X10" s="203">
        <v>2.11</v>
      </c>
      <c r="Y10" s="203">
        <v>0</v>
      </c>
      <c r="Z10" s="203">
        <v>3.52</v>
      </c>
      <c r="AA10" s="203">
        <v>1.19</v>
      </c>
      <c r="AB10" s="203">
        <v>0</v>
      </c>
      <c r="AC10" s="203">
        <v>27.97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50.87</v>
      </c>
      <c r="AJ10" s="203">
        <v>0</v>
      </c>
      <c r="AK10" s="203">
        <v>4.08</v>
      </c>
      <c r="AL10" s="203">
        <v>0</v>
      </c>
      <c r="AM10" s="203">
        <v>0</v>
      </c>
      <c r="AN10" s="203">
        <v>0</v>
      </c>
      <c r="AO10" s="203">
        <v>292.62</v>
      </c>
      <c r="AP10" s="203">
        <v>0</v>
      </c>
    </row>
    <row r="11" spans="1:42">
      <c r="A11" t="s">
        <v>53</v>
      </c>
      <c r="B11" s="203">
        <v>0</v>
      </c>
      <c r="C11" s="203">
        <v>18.68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20.7</v>
      </c>
      <c r="J11" s="203">
        <v>0.15</v>
      </c>
      <c r="K11" s="203">
        <v>5.22</v>
      </c>
      <c r="L11" s="203">
        <v>4.13</v>
      </c>
      <c r="M11" s="203">
        <v>1.03</v>
      </c>
      <c r="N11" s="203">
        <v>1.69</v>
      </c>
      <c r="O11" s="203">
        <v>2.38</v>
      </c>
      <c r="P11" s="203">
        <v>0.8</v>
      </c>
      <c r="Q11" s="203">
        <v>0.31</v>
      </c>
      <c r="R11" s="203">
        <v>0.61</v>
      </c>
      <c r="S11" s="203">
        <v>0.38</v>
      </c>
      <c r="T11" s="203">
        <v>0</v>
      </c>
      <c r="U11" s="203">
        <v>1.68</v>
      </c>
      <c r="V11" s="203">
        <v>0.28999999999999998</v>
      </c>
      <c r="W11" s="203">
        <v>0.5</v>
      </c>
      <c r="X11" s="203">
        <v>2.11</v>
      </c>
      <c r="Y11" s="203">
        <v>0</v>
      </c>
      <c r="Z11" s="203">
        <v>3.52</v>
      </c>
      <c r="AA11" s="203">
        <v>1.19</v>
      </c>
      <c r="AB11" s="203">
        <v>0</v>
      </c>
      <c r="AC11" s="203">
        <v>27.97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50.87</v>
      </c>
      <c r="AJ11" s="203">
        <v>0</v>
      </c>
      <c r="AK11" s="203">
        <v>2.5099999999999998</v>
      </c>
      <c r="AL11" s="203">
        <v>0</v>
      </c>
      <c r="AM11" s="203">
        <v>0</v>
      </c>
      <c r="AN11" s="203">
        <v>0</v>
      </c>
      <c r="AO11" s="203">
        <v>292.62</v>
      </c>
      <c r="AP11" s="203">
        <v>0</v>
      </c>
    </row>
    <row r="12" spans="1:42">
      <c r="A12" t="s">
        <v>54</v>
      </c>
      <c r="B12" s="203">
        <v>0</v>
      </c>
      <c r="C12" s="203">
        <v>18.68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20.7</v>
      </c>
      <c r="J12" s="203">
        <v>0.15</v>
      </c>
      <c r="K12" s="203">
        <v>5.22</v>
      </c>
      <c r="L12" s="203">
        <v>4.13</v>
      </c>
      <c r="M12" s="203">
        <v>1.03</v>
      </c>
      <c r="N12" s="203">
        <v>1.69</v>
      </c>
      <c r="O12" s="203">
        <v>2.38</v>
      </c>
      <c r="P12" s="203">
        <v>0.8</v>
      </c>
      <c r="Q12" s="203">
        <v>0.31</v>
      </c>
      <c r="R12" s="203">
        <v>0.61</v>
      </c>
      <c r="S12" s="203">
        <v>0.38</v>
      </c>
      <c r="T12" s="203">
        <v>0</v>
      </c>
      <c r="U12" s="203">
        <v>1.68</v>
      </c>
      <c r="V12" s="203">
        <v>0.28999999999999998</v>
      </c>
      <c r="W12" s="203">
        <v>0.5</v>
      </c>
      <c r="X12" s="203">
        <v>2.11</v>
      </c>
      <c r="Y12" s="203">
        <v>0</v>
      </c>
      <c r="Z12" s="203">
        <v>3.52</v>
      </c>
      <c r="AA12" s="203">
        <v>1.19</v>
      </c>
      <c r="AB12" s="203">
        <v>0</v>
      </c>
      <c r="AC12" s="203">
        <v>28.16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51.19</v>
      </c>
      <c r="AJ12" s="203">
        <v>0</v>
      </c>
      <c r="AK12" s="203">
        <v>2.5099999999999998</v>
      </c>
      <c r="AL12" s="203">
        <v>0</v>
      </c>
      <c r="AM12" s="203">
        <v>0</v>
      </c>
      <c r="AN12" s="203">
        <v>0</v>
      </c>
      <c r="AO12" s="203">
        <v>292.62</v>
      </c>
      <c r="AP12" s="203">
        <v>0</v>
      </c>
    </row>
    <row r="13" spans="1:42">
      <c r="A13" t="s">
        <v>55</v>
      </c>
      <c r="B13" s="203">
        <v>0</v>
      </c>
      <c r="C13" s="203">
        <v>18.68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20.7</v>
      </c>
      <c r="J13" s="203">
        <v>0.15</v>
      </c>
      <c r="K13" s="203">
        <v>5.22</v>
      </c>
      <c r="L13" s="203">
        <v>4.13</v>
      </c>
      <c r="M13" s="203">
        <v>1.03</v>
      </c>
      <c r="N13" s="203">
        <v>1.69</v>
      </c>
      <c r="O13" s="203">
        <v>2.38</v>
      </c>
      <c r="P13" s="203">
        <v>0.8</v>
      </c>
      <c r="Q13" s="203">
        <v>0.31</v>
      </c>
      <c r="R13" s="203">
        <v>0.61</v>
      </c>
      <c r="S13" s="203">
        <v>0.38</v>
      </c>
      <c r="T13" s="203">
        <v>0</v>
      </c>
      <c r="U13" s="203">
        <v>1.68</v>
      </c>
      <c r="V13" s="203">
        <v>0.28999999999999998</v>
      </c>
      <c r="W13" s="203">
        <v>0.5</v>
      </c>
      <c r="X13" s="203">
        <v>2.11</v>
      </c>
      <c r="Y13" s="203">
        <v>0</v>
      </c>
      <c r="Z13" s="203">
        <v>3.52</v>
      </c>
      <c r="AA13" s="203">
        <v>1.19</v>
      </c>
      <c r="AB13" s="203">
        <v>0</v>
      </c>
      <c r="AC13" s="203">
        <v>28.16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51.4</v>
      </c>
      <c r="AJ13" s="203">
        <v>0</v>
      </c>
      <c r="AK13" s="203">
        <v>2.5099999999999998</v>
      </c>
      <c r="AL13" s="203">
        <v>0</v>
      </c>
      <c r="AM13" s="203">
        <v>0</v>
      </c>
      <c r="AN13" s="203">
        <v>0</v>
      </c>
      <c r="AO13" s="203">
        <v>292.62</v>
      </c>
      <c r="AP13" s="203">
        <v>0</v>
      </c>
    </row>
    <row r="14" spans="1:42">
      <c r="A14" t="s">
        <v>56</v>
      </c>
      <c r="B14" s="203">
        <v>0</v>
      </c>
      <c r="C14" s="203">
        <v>18.68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20.7</v>
      </c>
      <c r="J14" s="203">
        <v>0.15</v>
      </c>
      <c r="K14" s="203">
        <v>5.22</v>
      </c>
      <c r="L14" s="203">
        <v>4.13</v>
      </c>
      <c r="M14" s="203">
        <v>1.03</v>
      </c>
      <c r="N14" s="203">
        <v>1.69</v>
      </c>
      <c r="O14" s="203">
        <v>2.38</v>
      </c>
      <c r="P14" s="203">
        <v>0.8</v>
      </c>
      <c r="Q14" s="203">
        <v>0.31</v>
      </c>
      <c r="R14" s="203">
        <v>0.61</v>
      </c>
      <c r="S14" s="203">
        <v>0.38</v>
      </c>
      <c r="T14" s="203">
        <v>0</v>
      </c>
      <c r="U14" s="203">
        <v>1.68</v>
      </c>
      <c r="V14" s="203">
        <v>0.28999999999999998</v>
      </c>
      <c r="W14" s="203">
        <v>0.5</v>
      </c>
      <c r="X14" s="203">
        <v>2.11</v>
      </c>
      <c r="Y14" s="203">
        <v>0</v>
      </c>
      <c r="Z14" s="203">
        <v>3.52</v>
      </c>
      <c r="AA14" s="203">
        <v>1.19</v>
      </c>
      <c r="AB14" s="203">
        <v>0</v>
      </c>
      <c r="AC14" s="203">
        <v>28.16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51.19</v>
      </c>
      <c r="AJ14" s="203">
        <v>0</v>
      </c>
      <c r="AK14" s="203">
        <v>2.5099999999999998</v>
      </c>
      <c r="AL14" s="203">
        <v>0</v>
      </c>
      <c r="AM14" s="203">
        <v>0</v>
      </c>
      <c r="AN14" s="203">
        <v>0</v>
      </c>
      <c r="AO14" s="203">
        <v>292.62</v>
      </c>
      <c r="AP14" s="203">
        <v>0</v>
      </c>
    </row>
    <row r="15" spans="1:42">
      <c r="A15" t="s">
        <v>57</v>
      </c>
      <c r="B15" s="203">
        <v>0</v>
      </c>
      <c r="C15" s="203">
        <v>18.68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20.7</v>
      </c>
      <c r="J15" s="203">
        <v>0.15</v>
      </c>
      <c r="K15" s="203">
        <v>5.22</v>
      </c>
      <c r="L15" s="203">
        <v>4.13</v>
      </c>
      <c r="M15" s="203">
        <v>1.03</v>
      </c>
      <c r="N15" s="203">
        <v>1.69</v>
      </c>
      <c r="O15" s="203">
        <v>2.38</v>
      </c>
      <c r="P15" s="203">
        <v>0.8</v>
      </c>
      <c r="Q15" s="203">
        <v>0.31</v>
      </c>
      <c r="R15" s="203">
        <v>0.61</v>
      </c>
      <c r="S15" s="203">
        <v>0.38</v>
      </c>
      <c r="T15" s="203">
        <v>0</v>
      </c>
      <c r="U15" s="203">
        <v>1.68</v>
      </c>
      <c r="V15" s="203">
        <v>0.28999999999999998</v>
      </c>
      <c r="W15" s="203">
        <v>0.5</v>
      </c>
      <c r="X15" s="203">
        <v>2.11</v>
      </c>
      <c r="Y15" s="203">
        <v>0</v>
      </c>
      <c r="Z15" s="203">
        <v>3.52</v>
      </c>
      <c r="AA15" s="203">
        <v>1.19</v>
      </c>
      <c r="AB15" s="203">
        <v>0</v>
      </c>
      <c r="AC15" s="203">
        <v>27.97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51.19</v>
      </c>
      <c r="AJ15" s="203">
        <v>0</v>
      </c>
      <c r="AK15" s="203">
        <v>2.5099999999999998</v>
      </c>
      <c r="AL15" s="203">
        <v>0</v>
      </c>
      <c r="AM15" s="203">
        <v>0</v>
      </c>
      <c r="AN15" s="203">
        <v>0</v>
      </c>
      <c r="AO15" s="203">
        <v>292.62</v>
      </c>
      <c r="AP15" s="203">
        <v>0</v>
      </c>
    </row>
    <row r="16" spans="1:42">
      <c r="A16" t="s">
        <v>58</v>
      </c>
      <c r="B16" s="203">
        <v>0</v>
      </c>
      <c r="C16" s="203">
        <v>18.68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20.7</v>
      </c>
      <c r="J16" s="203">
        <v>0.15</v>
      </c>
      <c r="K16" s="203">
        <v>5.22</v>
      </c>
      <c r="L16" s="203">
        <v>4.13</v>
      </c>
      <c r="M16" s="203">
        <v>1.03</v>
      </c>
      <c r="N16" s="203">
        <v>1.69</v>
      </c>
      <c r="O16" s="203">
        <v>2.38</v>
      </c>
      <c r="P16" s="203">
        <v>0.8</v>
      </c>
      <c r="Q16" s="203">
        <v>0.31</v>
      </c>
      <c r="R16" s="203">
        <v>0.61</v>
      </c>
      <c r="S16" s="203">
        <v>0.38</v>
      </c>
      <c r="T16" s="203">
        <v>0</v>
      </c>
      <c r="U16" s="203">
        <v>1.68</v>
      </c>
      <c r="V16" s="203">
        <v>0.28999999999999998</v>
      </c>
      <c r="W16" s="203">
        <v>0.5</v>
      </c>
      <c r="X16" s="203">
        <v>2.11</v>
      </c>
      <c r="Y16" s="203">
        <v>0</v>
      </c>
      <c r="Z16" s="203">
        <v>3.52</v>
      </c>
      <c r="AA16" s="203">
        <v>1.19</v>
      </c>
      <c r="AB16" s="203">
        <v>0</v>
      </c>
      <c r="AC16" s="203">
        <v>27.97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51.19</v>
      </c>
      <c r="AJ16" s="203">
        <v>0</v>
      </c>
      <c r="AK16" s="203">
        <v>2.5099999999999998</v>
      </c>
      <c r="AL16" s="203">
        <v>0</v>
      </c>
      <c r="AM16" s="203">
        <v>0</v>
      </c>
      <c r="AN16" s="203">
        <v>0</v>
      </c>
      <c r="AO16" s="203">
        <v>292.62</v>
      </c>
      <c r="AP16" s="203">
        <v>0</v>
      </c>
    </row>
    <row r="17" spans="1:42">
      <c r="A17" t="s">
        <v>59</v>
      </c>
      <c r="B17" s="203">
        <v>0</v>
      </c>
      <c r="C17" s="203">
        <v>18.68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20.7</v>
      </c>
      <c r="J17" s="203">
        <v>0.15</v>
      </c>
      <c r="K17" s="203">
        <v>5.22</v>
      </c>
      <c r="L17" s="203">
        <v>4.13</v>
      </c>
      <c r="M17" s="203">
        <v>1.03</v>
      </c>
      <c r="N17" s="203">
        <v>1.69</v>
      </c>
      <c r="O17" s="203">
        <v>2.38</v>
      </c>
      <c r="P17" s="203">
        <v>0.8</v>
      </c>
      <c r="Q17" s="203">
        <v>0.31</v>
      </c>
      <c r="R17" s="203">
        <v>0.61</v>
      </c>
      <c r="S17" s="203">
        <v>0.38</v>
      </c>
      <c r="T17" s="203">
        <v>0</v>
      </c>
      <c r="U17" s="203">
        <v>1.68</v>
      </c>
      <c r="V17" s="203">
        <v>0.28999999999999998</v>
      </c>
      <c r="W17" s="203">
        <v>0.5</v>
      </c>
      <c r="X17" s="203">
        <v>2.11</v>
      </c>
      <c r="Y17" s="203">
        <v>0</v>
      </c>
      <c r="Z17" s="203">
        <v>3.52</v>
      </c>
      <c r="AA17" s="203">
        <v>1.19</v>
      </c>
      <c r="AB17" s="203">
        <v>0</v>
      </c>
      <c r="AC17" s="203">
        <v>27.97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51.19</v>
      </c>
      <c r="AJ17" s="203">
        <v>0</v>
      </c>
      <c r="AK17" s="203">
        <v>2.5099999999999998</v>
      </c>
      <c r="AL17" s="203">
        <v>0</v>
      </c>
      <c r="AM17" s="203">
        <v>0</v>
      </c>
      <c r="AN17" s="203">
        <v>0</v>
      </c>
      <c r="AO17" s="203">
        <v>292.62</v>
      </c>
      <c r="AP17" s="203">
        <v>0</v>
      </c>
    </row>
    <row r="18" spans="1:42">
      <c r="A18" t="s">
        <v>60</v>
      </c>
      <c r="B18" s="203">
        <v>0</v>
      </c>
      <c r="C18" s="203">
        <v>18.68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20.7</v>
      </c>
      <c r="J18" s="203">
        <v>0.15</v>
      </c>
      <c r="K18" s="203">
        <v>5.22</v>
      </c>
      <c r="L18" s="203">
        <v>4.13</v>
      </c>
      <c r="M18" s="203">
        <v>1.03</v>
      </c>
      <c r="N18" s="203">
        <v>1.69</v>
      </c>
      <c r="O18" s="203">
        <v>2.38</v>
      </c>
      <c r="P18" s="203">
        <v>0.8</v>
      </c>
      <c r="Q18" s="203">
        <v>0.31</v>
      </c>
      <c r="R18" s="203">
        <v>0.61</v>
      </c>
      <c r="S18" s="203">
        <v>0.38</v>
      </c>
      <c r="T18" s="203">
        <v>0</v>
      </c>
      <c r="U18" s="203">
        <v>1.68</v>
      </c>
      <c r="V18" s="203">
        <v>0.28999999999999998</v>
      </c>
      <c r="W18" s="203">
        <v>0.5</v>
      </c>
      <c r="X18" s="203">
        <v>2.11</v>
      </c>
      <c r="Y18" s="203">
        <v>0</v>
      </c>
      <c r="Z18" s="203">
        <v>3.52</v>
      </c>
      <c r="AA18" s="203">
        <v>1.19</v>
      </c>
      <c r="AB18" s="203">
        <v>0</v>
      </c>
      <c r="AC18" s="203">
        <v>27.97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51.19</v>
      </c>
      <c r="AJ18" s="203">
        <v>0</v>
      </c>
      <c r="AK18" s="203">
        <v>2.5099999999999998</v>
      </c>
      <c r="AL18" s="203">
        <v>0</v>
      </c>
      <c r="AM18" s="203">
        <v>0</v>
      </c>
      <c r="AN18" s="203">
        <v>0</v>
      </c>
      <c r="AO18" s="203">
        <v>292.62</v>
      </c>
      <c r="AP18" s="203">
        <v>0</v>
      </c>
    </row>
    <row r="19" spans="1:42">
      <c r="A19" t="s">
        <v>61</v>
      </c>
      <c r="B19" s="203">
        <v>0</v>
      </c>
      <c r="C19" s="203">
        <v>18.68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20.7</v>
      </c>
      <c r="J19" s="203">
        <v>0.15</v>
      </c>
      <c r="K19" s="203">
        <v>5.22</v>
      </c>
      <c r="L19" s="203">
        <v>4.13</v>
      </c>
      <c r="M19" s="203">
        <v>1.03</v>
      </c>
      <c r="N19" s="203">
        <v>1.69</v>
      </c>
      <c r="O19" s="203">
        <v>2.38</v>
      </c>
      <c r="P19" s="203">
        <v>0.8</v>
      </c>
      <c r="Q19" s="203">
        <v>0.31</v>
      </c>
      <c r="R19" s="203">
        <v>0.61</v>
      </c>
      <c r="S19" s="203">
        <v>0.38</v>
      </c>
      <c r="T19" s="203">
        <v>0</v>
      </c>
      <c r="U19" s="203">
        <v>1.68</v>
      </c>
      <c r="V19" s="203">
        <v>0.28999999999999998</v>
      </c>
      <c r="W19" s="203">
        <v>0.5</v>
      </c>
      <c r="X19" s="203">
        <v>2.11</v>
      </c>
      <c r="Y19" s="203">
        <v>0</v>
      </c>
      <c r="Z19" s="203">
        <v>3.52</v>
      </c>
      <c r="AA19" s="203">
        <v>1.19</v>
      </c>
      <c r="AB19" s="203">
        <v>0</v>
      </c>
      <c r="AC19" s="203">
        <v>27.97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51.4</v>
      </c>
      <c r="AJ19" s="203">
        <v>0</v>
      </c>
      <c r="AK19" s="203">
        <v>2.5099999999999998</v>
      </c>
      <c r="AL19" s="203">
        <v>0</v>
      </c>
      <c r="AM19" s="203">
        <v>0</v>
      </c>
      <c r="AN19" s="203">
        <v>0</v>
      </c>
      <c r="AO19" s="203">
        <v>292.62</v>
      </c>
      <c r="AP19" s="203">
        <v>0</v>
      </c>
    </row>
    <row r="20" spans="1:42">
      <c r="A20" t="s">
        <v>62</v>
      </c>
      <c r="B20" s="203">
        <v>0</v>
      </c>
      <c r="C20" s="203">
        <v>18.68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20.7</v>
      </c>
      <c r="J20" s="203">
        <v>0.15</v>
      </c>
      <c r="K20" s="203">
        <v>5.22</v>
      </c>
      <c r="L20" s="203">
        <v>4.13</v>
      </c>
      <c r="M20" s="203">
        <v>1.03</v>
      </c>
      <c r="N20" s="203">
        <v>1.69</v>
      </c>
      <c r="O20" s="203">
        <v>2.38</v>
      </c>
      <c r="P20" s="203">
        <v>0.8</v>
      </c>
      <c r="Q20" s="203">
        <v>0.31</v>
      </c>
      <c r="R20" s="203">
        <v>0.61</v>
      </c>
      <c r="S20" s="203">
        <v>0.38</v>
      </c>
      <c r="T20" s="203">
        <v>0</v>
      </c>
      <c r="U20" s="203">
        <v>1.68</v>
      </c>
      <c r="V20" s="203">
        <v>0.28999999999999998</v>
      </c>
      <c r="W20" s="203">
        <v>0.5</v>
      </c>
      <c r="X20" s="203">
        <v>2.11</v>
      </c>
      <c r="Y20" s="203">
        <v>0</v>
      </c>
      <c r="Z20" s="203">
        <v>3.52</v>
      </c>
      <c r="AA20" s="203">
        <v>1.19</v>
      </c>
      <c r="AB20" s="203">
        <v>0</v>
      </c>
      <c r="AC20" s="203">
        <v>27.97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51.19</v>
      </c>
      <c r="AJ20" s="203">
        <v>0</v>
      </c>
      <c r="AK20" s="203">
        <v>2.5099999999999998</v>
      </c>
      <c r="AL20" s="203">
        <v>0</v>
      </c>
      <c r="AM20" s="203">
        <v>0</v>
      </c>
      <c r="AN20" s="203">
        <v>0</v>
      </c>
      <c r="AO20" s="203">
        <v>292.62</v>
      </c>
      <c r="AP20" s="203">
        <v>0</v>
      </c>
    </row>
    <row r="21" spans="1:42">
      <c r="A21" t="s">
        <v>63</v>
      </c>
      <c r="B21" s="203">
        <v>0</v>
      </c>
      <c r="C21" s="203">
        <v>18.68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20.7</v>
      </c>
      <c r="J21" s="203">
        <v>0.15</v>
      </c>
      <c r="K21" s="203">
        <v>5.22</v>
      </c>
      <c r="L21" s="203">
        <v>4.13</v>
      </c>
      <c r="M21" s="203">
        <v>1.03</v>
      </c>
      <c r="N21" s="203">
        <v>1.69</v>
      </c>
      <c r="O21" s="203">
        <v>2.38</v>
      </c>
      <c r="P21" s="203">
        <v>0.8</v>
      </c>
      <c r="Q21" s="203">
        <v>0.31</v>
      </c>
      <c r="R21" s="203">
        <v>0.61</v>
      </c>
      <c r="S21" s="203">
        <v>0.38</v>
      </c>
      <c r="T21" s="203">
        <v>0</v>
      </c>
      <c r="U21" s="203">
        <v>1.68</v>
      </c>
      <c r="V21" s="203">
        <v>0.28999999999999998</v>
      </c>
      <c r="W21" s="203">
        <v>0.5</v>
      </c>
      <c r="X21" s="203">
        <v>2.11</v>
      </c>
      <c r="Y21" s="203">
        <v>0</v>
      </c>
      <c r="Z21" s="203">
        <v>3.52</v>
      </c>
      <c r="AA21" s="203">
        <v>1.19</v>
      </c>
      <c r="AB21" s="203">
        <v>0</v>
      </c>
      <c r="AC21" s="203">
        <v>27.97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51.19</v>
      </c>
      <c r="AJ21" s="203">
        <v>0</v>
      </c>
      <c r="AK21" s="203">
        <v>2.5099999999999998</v>
      </c>
      <c r="AL21" s="203">
        <v>0</v>
      </c>
      <c r="AM21" s="203">
        <v>0</v>
      </c>
      <c r="AN21" s="203">
        <v>0</v>
      </c>
      <c r="AO21" s="203">
        <v>292.62</v>
      </c>
      <c r="AP21" s="203">
        <v>0</v>
      </c>
    </row>
    <row r="22" spans="1:42">
      <c r="A22" t="s">
        <v>64</v>
      </c>
      <c r="B22" s="203">
        <v>0</v>
      </c>
      <c r="C22" s="203">
        <v>18.68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20.7</v>
      </c>
      <c r="J22" s="203">
        <v>0.15</v>
      </c>
      <c r="K22" s="203">
        <v>5.22</v>
      </c>
      <c r="L22" s="203">
        <v>4.13</v>
      </c>
      <c r="M22" s="203">
        <v>1.03</v>
      </c>
      <c r="N22" s="203">
        <v>1.69</v>
      </c>
      <c r="O22" s="203">
        <v>2.38</v>
      </c>
      <c r="P22" s="203">
        <v>0.8</v>
      </c>
      <c r="Q22" s="203">
        <v>0.31</v>
      </c>
      <c r="R22" s="203">
        <v>0.61</v>
      </c>
      <c r="S22" s="203">
        <v>0.38</v>
      </c>
      <c r="T22" s="203">
        <v>0</v>
      </c>
      <c r="U22" s="203">
        <v>1.68</v>
      </c>
      <c r="V22" s="203">
        <v>0.28999999999999998</v>
      </c>
      <c r="W22" s="203">
        <v>0.5</v>
      </c>
      <c r="X22" s="203">
        <v>2.11</v>
      </c>
      <c r="Y22" s="203">
        <v>0</v>
      </c>
      <c r="Z22" s="203">
        <v>3.52</v>
      </c>
      <c r="AA22" s="203">
        <v>1.19</v>
      </c>
      <c r="AB22" s="203">
        <v>0</v>
      </c>
      <c r="AC22" s="203">
        <v>27.97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51.19</v>
      </c>
      <c r="AJ22" s="203">
        <v>0</v>
      </c>
      <c r="AK22" s="203">
        <v>2.5099999999999998</v>
      </c>
      <c r="AL22" s="203">
        <v>0</v>
      </c>
      <c r="AM22" s="203">
        <v>0</v>
      </c>
      <c r="AN22" s="203">
        <v>0</v>
      </c>
      <c r="AO22" s="203">
        <v>292.62</v>
      </c>
      <c r="AP22" s="203">
        <v>0</v>
      </c>
    </row>
    <row r="23" spans="1:42">
      <c r="A23" t="s">
        <v>65</v>
      </c>
      <c r="B23" s="203">
        <v>0</v>
      </c>
      <c r="C23" s="203">
        <v>18.68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20.7</v>
      </c>
      <c r="J23" s="203">
        <v>0.15</v>
      </c>
      <c r="K23" s="203">
        <v>5.22</v>
      </c>
      <c r="L23" s="203">
        <v>4.13</v>
      </c>
      <c r="M23" s="203">
        <v>1.03</v>
      </c>
      <c r="N23" s="203">
        <v>1.69</v>
      </c>
      <c r="O23" s="203">
        <v>2.38</v>
      </c>
      <c r="P23" s="203">
        <v>0.8</v>
      </c>
      <c r="Q23" s="203">
        <v>0.31</v>
      </c>
      <c r="R23" s="203">
        <v>0.61</v>
      </c>
      <c r="S23" s="203">
        <v>0.38</v>
      </c>
      <c r="T23" s="203">
        <v>0</v>
      </c>
      <c r="U23" s="203">
        <v>1.68</v>
      </c>
      <c r="V23" s="203">
        <v>0.28999999999999998</v>
      </c>
      <c r="W23" s="203">
        <v>0.5</v>
      </c>
      <c r="X23" s="203">
        <v>2.11</v>
      </c>
      <c r="Y23" s="203">
        <v>0</v>
      </c>
      <c r="Z23" s="203">
        <v>3.52</v>
      </c>
      <c r="AA23" s="203">
        <v>1.19</v>
      </c>
      <c r="AB23" s="203">
        <v>0</v>
      </c>
      <c r="AC23" s="203">
        <v>27.97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51.19</v>
      </c>
      <c r="AJ23" s="203">
        <v>0</v>
      </c>
      <c r="AK23" s="203">
        <v>2.5099999999999998</v>
      </c>
      <c r="AL23" s="203">
        <v>0</v>
      </c>
      <c r="AM23" s="203">
        <v>0</v>
      </c>
      <c r="AN23" s="203">
        <v>0</v>
      </c>
      <c r="AO23" s="203">
        <v>292.62</v>
      </c>
      <c r="AP23" s="203">
        <v>0</v>
      </c>
    </row>
    <row r="24" spans="1:42">
      <c r="A24" t="s">
        <v>66</v>
      </c>
      <c r="B24" s="203">
        <v>0</v>
      </c>
      <c r="C24" s="203">
        <v>18.68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20.7</v>
      </c>
      <c r="J24" s="203">
        <v>0.15</v>
      </c>
      <c r="K24" s="203">
        <v>5.22</v>
      </c>
      <c r="L24" s="203">
        <v>4.13</v>
      </c>
      <c r="M24" s="203">
        <v>1.03</v>
      </c>
      <c r="N24" s="203">
        <v>1.69</v>
      </c>
      <c r="O24" s="203">
        <v>2.38</v>
      </c>
      <c r="P24" s="203">
        <v>0.8</v>
      </c>
      <c r="Q24" s="203">
        <v>0.31</v>
      </c>
      <c r="R24" s="203">
        <v>0.61</v>
      </c>
      <c r="S24" s="203">
        <v>0.38</v>
      </c>
      <c r="T24" s="203">
        <v>0</v>
      </c>
      <c r="U24" s="203">
        <v>1.68</v>
      </c>
      <c r="V24" s="203">
        <v>0.28999999999999998</v>
      </c>
      <c r="W24" s="203">
        <v>0.5</v>
      </c>
      <c r="X24" s="203">
        <v>2.11</v>
      </c>
      <c r="Y24" s="203">
        <v>0</v>
      </c>
      <c r="Z24" s="203">
        <v>3.52</v>
      </c>
      <c r="AA24" s="203">
        <v>1.19</v>
      </c>
      <c r="AB24" s="203">
        <v>0</v>
      </c>
      <c r="AC24" s="203">
        <v>27.97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51.19</v>
      </c>
      <c r="AJ24" s="203">
        <v>0</v>
      </c>
      <c r="AK24" s="203">
        <v>2.5099999999999998</v>
      </c>
      <c r="AL24" s="203">
        <v>0</v>
      </c>
      <c r="AM24" s="203">
        <v>0</v>
      </c>
      <c r="AN24" s="203">
        <v>0</v>
      </c>
      <c r="AO24" s="203">
        <v>292.62</v>
      </c>
      <c r="AP24" s="203">
        <v>0</v>
      </c>
    </row>
    <row r="25" spans="1:42">
      <c r="A25" t="s">
        <v>67</v>
      </c>
      <c r="B25" s="203">
        <v>0</v>
      </c>
      <c r="C25" s="203">
        <v>18.68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20.7</v>
      </c>
      <c r="J25" s="203">
        <v>0.15</v>
      </c>
      <c r="K25" s="203">
        <v>5.22</v>
      </c>
      <c r="L25" s="203">
        <v>4.13</v>
      </c>
      <c r="M25" s="203">
        <v>1.03</v>
      </c>
      <c r="N25" s="203">
        <v>1.69</v>
      </c>
      <c r="O25" s="203">
        <v>2.38</v>
      </c>
      <c r="P25" s="203">
        <v>0.8</v>
      </c>
      <c r="Q25" s="203">
        <v>0.31</v>
      </c>
      <c r="R25" s="203">
        <v>0.61</v>
      </c>
      <c r="S25" s="203">
        <v>0.38</v>
      </c>
      <c r="T25" s="203">
        <v>0</v>
      </c>
      <c r="U25" s="203">
        <v>1.68</v>
      </c>
      <c r="V25" s="203">
        <v>0.28999999999999998</v>
      </c>
      <c r="W25" s="203">
        <v>0.5</v>
      </c>
      <c r="X25" s="203">
        <v>2.11</v>
      </c>
      <c r="Y25" s="203">
        <v>0</v>
      </c>
      <c r="Z25" s="203">
        <v>3.52</v>
      </c>
      <c r="AA25" s="203">
        <v>1.19</v>
      </c>
      <c r="AB25" s="203">
        <v>0</v>
      </c>
      <c r="AC25" s="203">
        <v>27.97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51.4</v>
      </c>
      <c r="AJ25" s="203">
        <v>0</v>
      </c>
      <c r="AK25" s="203">
        <v>2.5099999999999998</v>
      </c>
      <c r="AL25" s="203">
        <v>0</v>
      </c>
      <c r="AM25" s="203">
        <v>0</v>
      </c>
      <c r="AN25" s="203">
        <v>0</v>
      </c>
      <c r="AO25" s="203">
        <v>292.62</v>
      </c>
      <c r="AP25" s="203">
        <v>0</v>
      </c>
    </row>
    <row r="26" spans="1:42">
      <c r="A26" t="s">
        <v>68</v>
      </c>
      <c r="B26" s="203">
        <v>0</v>
      </c>
      <c r="C26" s="203">
        <v>18.68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20.7</v>
      </c>
      <c r="J26" s="203">
        <v>0.15</v>
      </c>
      <c r="K26" s="203">
        <v>5.22</v>
      </c>
      <c r="L26" s="203">
        <v>4.13</v>
      </c>
      <c r="M26" s="203">
        <v>1.03</v>
      </c>
      <c r="N26" s="203">
        <v>1.69</v>
      </c>
      <c r="O26" s="203">
        <v>2.38</v>
      </c>
      <c r="P26" s="203">
        <v>0.8</v>
      </c>
      <c r="Q26" s="203">
        <v>0.31</v>
      </c>
      <c r="R26" s="203">
        <v>0.61</v>
      </c>
      <c r="S26" s="203">
        <v>0.38</v>
      </c>
      <c r="T26" s="203">
        <v>0</v>
      </c>
      <c r="U26" s="203">
        <v>1.68</v>
      </c>
      <c r="V26" s="203">
        <v>0.28999999999999998</v>
      </c>
      <c r="W26" s="203">
        <v>0.5</v>
      </c>
      <c r="X26" s="203">
        <v>2.11</v>
      </c>
      <c r="Y26" s="203">
        <v>0</v>
      </c>
      <c r="Z26" s="203">
        <v>3.52</v>
      </c>
      <c r="AA26" s="203">
        <v>1.19</v>
      </c>
      <c r="AB26" s="203">
        <v>0</v>
      </c>
      <c r="AC26" s="203">
        <v>21.32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47.24</v>
      </c>
      <c r="AJ26" s="203">
        <v>0</v>
      </c>
      <c r="AK26" s="203">
        <v>2.5099999999999998</v>
      </c>
      <c r="AL26" s="203">
        <v>0</v>
      </c>
      <c r="AM26" s="203">
        <v>0</v>
      </c>
      <c r="AN26" s="203">
        <v>0</v>
      </c>
      <c r="AO26" s="203">
        <v>292.62</v>
      </c>
      <c r="AP26" s="203">
        <v>0</v>
      </c>
    </row>
    <row r="27" spans="1:42">
      <c r="A27" t="s">
        <v>69</v>
      </c>
      <c r="B27" s="203">
        <v>0</v>
      </c>
      <c r="C27" s="203">
        <v>14.53</v>
      </c>
      <c r="D27" s="203">
        <v>4.1500000000000004</v>
      </c>
      <c r="E27" s="203">
        <v>0</v>
      </c>
      <c r="F27" s="203">
        <v>4.7699999999999996</v>
      </c>
      <c r="G27" s="203">
        <v>2.38</v>
      </c>
      <c r="H27" s="203">
        <v>0</v>
      </c>
      <c r="I27" s="203">
        <v>20.7</v>
      </c>
      <c r="J27" s="203">
        <v>0.15</v>
      </c>
      <c r="K27" s="203">
        <v>5.22</v>
      </c>
      <c r="L27" s="203">
        <v>4.13</v>
      </c>
      <c r="M27" s="203">
        <v>1.03</v>
      </c>
      <c r="N27" s="203">
        <v>1.69</v>
      </c>
      <c r="O27" s="203">
        <v>2.38</v>
      </c>
      <c r="P27" s="203">
        <v>0.8</v>
      </c>
      <c r="Q27" s="203">
        <v>0.31</v>
      </c>
      <c r="R27" s="203">
        <v>0.61</v>
      </c>
      <c r="S27" s="203">
        <v>0.38</v>
      </c>
      <c r="T27" s="203">
        <v>0</v>
      </c>
      <c r="U27" s="203">
        <v>1.68</v>
      </c>
      <c r="V27" s="203">
        <v>0.28999999999999998</v>
      </c>
      <c r="W27" s="203">
        <v>0.5</v>
      </c>
      <c r="X27" s="203">
        <v>2.11</v>
      </c>
      <c r="Y27" s="203">
        <v>0</v>
      </c>
      <c r="Z27" s="203">
        <v>3.52</v>
      </c>
      <c r="AA27" s="203">
        <v>1.19</v>
      </c>
      <c r="AB27" s="203">
        <v>0</v>
      </c>
      <c r="AC27" s="203">
        <v>21.32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46.96</v>
      </c>
      <c r="AJ27" s="203">
        <v>0</v>
      </c>
      <c r="AK27" s="203">
        <v>2.5099999999999998</v>
      </c>
      <c r="AL27" s="203">
        <v>0</v>
      </c>
      <c r="AM27" s="203">
        <v>0</v>
      </c>
      <c r="AN27" s="203">
        <v>0</v>
      </c>
      <c r="AO27" s="203">
        <v>292.62</v>
      </c>
      <c r="AP27" s="203">
        <v>0</v>
      </c>
    </row>
    <row r="28" spans="1:42">
      <c r="A28" t="s">
        <v>70</v>
      </c>
      <c r="B28" s="203">
        <v>0</v>
      </c>
      <c r="C28" s="203">
        <v>14.53</v>
      </c>
      <c r="D28" s="203">
        <v>4.1500000000000004</v>
      </c>
      <c r="E28" s="203">
        <v>0</v>
      </c>
      <c r="F28" s="203">
        <v>4.7699999999999996</v>
      </c>
      <c r="G28" s="203">
        <v>2.38</v>
      </c>
      <c r="H28" s="203">
        <v>0</v>
      </c>
      <c r="I28" s="203">
        <v>20.7</v>
      </c>
      <c r="J28" s="203">
        <v>0.15</v>
      </c>
      <c r="K28" s="203">
        <v>5.22</v>
      </c>
      <c r="L28" s="203">
        <v>4.13</v>
      </c>
      <c r="M28" s="203">
        <v>1.03</v>
      </c>
      <c r="N28" s="203">
        <v>1.69</v>
      </c>
      <c r="O28" s="203">
        <v>2.38</v>
      </c>
      <c r="P28" s="203">
        <v>0.8</v>
      </c>
      <c r="Q28" s="203">
        <v>0.31</v>
      </c>
      <c r="R28" s="203">
        <v>0.61</v>
      </c>
      <c r="S28" s="203">
        <v>0.38</v>
      </c>
      <c r="T28" s="203">
        <v>0</v>
      </c>
      <c r="U28" s="203">
        <v>1.68</v>
      </c>
      <c r="V28" s="203">
        <v>0.28999999999999998</v>
      </c>
      <c r="W28" s="203">
        <v>0.5</v>
      </c>
      <c r="X28" s="203">
        <v>2.11</v>
      </c>
      <c r="Y28" s="203">
        <v>0</v>
      </c>
      <c r="Z28" s="203">
        <v>3.52</v>
      </c>
      <c r="AA28" s="203">
        <v>1.19</v>
      </c>
      <c r="AB28" s="203">
        <v>0</v>
      </c>
      <c r="AC28" s="203">
        <v>21.32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46.96</v>
      </c>
      <c r="AJ28" s="203">
        <v>0</v>
      </c>
      <c r="AK28" s="203">
        <v>2.5099999999999998</v>
      </c>
      <c r="AL28" s="203">
        <v>0</v>
      </c>
      <c r="AM28" s="203">
        <v>0</v>
      </c>
      <c r="AN28" s="203">
        <v>0</v>
      </c>
      <c r="AO28" s="203">
        <v>292.62</v>
      </c>
      <c r="AP28" s="203">
        <v>0</v>
      </c>
    </row>
    <row r="29" spans="1:42">
      <c r="A29" t="s">
        <v>71</v>
      </c>
      <c r="B29" s="203">
        <v>0</v>
      </c>
      <c r="C29" s="203">
        <v>14.53</v>
      </c>
      <c r="D29" s="203">
        <v>4.1500000000000004</v>
      </c>
      <c r="E29" s="203">
        <v>0</v>
      </c>
      <c r="F29" s="203">
        <v>4.7699999999999996</v>
      </c>
      <c r="G29" s="203">
        <v>2.38</v>
      </c>
      <c r="H29" s="203">
        <v>0</v>
      </c>
      <c r="I29" s="203">
        <v>20.7</v>
      </c>
      <c r="J29" s="203">
        <v>0.15</v>
      </c>
      <c r="K29" s="203">
        <v>5.22</v>
      </c>
      <c r="L29" s="203">
        <v>4.13</v>
      </c>
      <c r="M29" s="203">
        <v>1.03</v>
      </c>
      <c r="N29" s="203">
        <v>1.69</v>
      </c>
      <c r="O29" s="203">
        <v>2.38</v>
      </c>
      <c r="P29" s="203">
        <v>0.8</v>
      </c>
      <c r="Q29" s="203">
        <v>0.31</v>
      </c>
      <c r="R29" s="203">
        <v>0.61</v>
      </c>
      <c r="S29" s="203">
        <v>0.38</v>
      </c>
      <c r="T29" s="203">
        <v>0</v>
      </c>
      <c r="U29" s="203">
        <v>1.68</v>
      </c>
      <c r="V29" s="203">
        <v>0.28999999999999998</v>
      </c>
      <c r="W29" s="203">
        <v>0.5</v>
      </c>
      <c r="X29" s="203">
        <v>2.11</v>
      </c>
      <c r="Y29" s="203">
        <v>0</v>
      </c>
      <c r="Z29" s="203">
        <v>3.52</v>
      </c>
      <c r="AA29" s="203">
        <v>1.19</v>
      </c>
      <c r="AB29" s="203">
        <v>0</v>
      </c>
      <c r="AC29" s="203">
        <v>21.32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46.96</v>
      </c>
      <c r="AJ29" s="203">
        <v>0</v>
      </c>
      <c r="AK29" s="203">
        <v>2.5099999999999998</v>
      </c>
      <c r="AL29" s="203">
        <v>0</v>
      </c>
      <c r="AM29" s="203">
        <v>0</v>
      </c>
      <c r="AN29" s="203">
        <v>0</v>
      </c>
      <c r="AO29" s="203">
        <v>292.62</v>
      </c>
      <c r="AP29" s="203">
        <v>0</v>
      </c>
    </row>
    <row r="30" spans="1:42">
      <c r="A30" t="s">
        <v>72</v>
      </c>
      <c r="B30" s="203">
        <v>0</v>
      </c>
      <c r="C30" s="203">
        <v>14.53</v>
      </c>
      <c r="D30" s="203">
        <v>4.1500000000000004</v>
      </c>
      <c r="E30" s="203">
        <v>0</v>
      </c>
      <c r="F30" s="203">
        <v>4.7699999999999996</v>
      </c>
      <c r="G30" s="203">
        <v>2.38</v>
      </c>
      <c r="H30" s="203">
        <v>0</v>
      </c>
      <c r="I30" s="203">
        <v>20.7</v>
      </c>
      <c r="J30" s="203">
        <v>0.15</v>
      </c>
      <c r="K30" s="203">
        <v>5.22</v>
      </c>
      <c r="L30" s="203">
        <v>4.13</v>
      </c>
      <c r="M30" s="203">
        <v>1.03</v>
      </c>
      <c r="N30" s="203">
        <v>1.69</v>
      </c>
      <c r="O30" s="203">
        <v>2.38</v>
      </c>
      <c r="P30" s="203">
        <v>0.8</v>
      </c>
      <c r="Q30" s="203">
        <v>0.31</v>
      </c>
      <c r="R30" s="203">
        <v>0.61</v>
      </c>
      <c r="S30" s="203">
        <v>0.38</v>
      </c>
      <c r="T30" s="203">
        <v>0</v>
      </c>
      <c r="U30" s="203">
        <v>1.68</v>
      </c>
      <c r="V30" s="203">
        <v>0.28999999999999998</v>
      </c>
      <c r="W30" s="203">
        <v>0.5</v>
      </c>
      <c r="X30" s="203">
        <v>2.11</v>
      </c>
      <c r="Y30" s="203">
        <v>0</v>
      </c>
      <c r="Z30" s="203">
        <v>3.52</v>
      </c>
      <c r="AA30" s="203">
        <v>1.19</v>
      </c>
      <c r="AB30" s="203">
        <v>0</v>
      </c>
      <c r="AC30" s="203">
        <v>21.32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46.96</v>
      </c>
      <c r="AJ30" s="203">
        <v>0</v>
      </c>
      <c r="AK30" s="203">
        <v>2.5099999999999998</v>
      </c>
      <c r="AL30" s="203">
        <v>0</v>
      </c>
      <c r="AM30" s="203">
        <v>0</v>
      </c>
      <c r="AN30" s="203">
        <v>0</v>
      </c>
      <c r="AO30" s="203">
        <v>292.62</v>
      </c>
      <c r="AP30" s="203">
        <v>0</v>
      </c>
    </row>
    <row r="31" spans="1:42">
      <c r="A31" t="s">
        <v>73</v>
      </c>
      <c r="B31" s="203">
        <v>0</v>
      </c>
      <c r="C31" s="203">
        <v>14.53</v>
      </c>
      <c r="D31" s="203">
        <v>4.1500000000000004</v>
      </c>
      <c r="E31" s="203">
        <v>0</v>
      </c>
      <c r="F31" s="203">
        <v>4.7699999999999996</v>
      </c>
      <c r="G31" s="203">
        <v>2.38</v>
      </c>
      <c r="H31" s="203">
        <v>0</v>
      </c>
      <c r="I31" s="203">
        <v>20.7</v>
      </c>
      <c r="J31" s="203">
        <v>0.15</v>
      </c>
      <c r="K31" s="203">
        <v>5.22</v>
      </c>
      <c r="L31" s="203">
        <v>4.13</v>
      </c>
      <c r="M31" s="203">
        <v>1.03</v>
      </c>
      <c r="N31" s="203">
        <v>1.69</v>
      </c>
      <c r="O31" s="203">
        <v>2.38</v>
      </c>
      <c r="P31" s="203">
        <v>0.8</v>
      </c>
      <c r="Q31" s="203">
        <v>0.31</v>
      </c>
      <c r="R31" s="203">
        <v>0.61</v>
      </c>
      <c r="S31" s="203">
        <v>0.38</v>
      </c>
      <c r="T31" s="203">
        <v>0</v>
      </c>
      <c r="U31" s="203">
        <v>1.68</v>
      </c>
      <c r="V31" s="203">
        <v>0.28999999999999998</v>
      </c>
      <c r="W31" s="203">
        <v>0.5</v>
      </c>
      <c r="X31" s="203">
        <v>2.11</v>
      </c>
      <c r="Y31" s="203">
        <v>0</v>
      </c>
      <c r="Z31" s="203">
        <v>3.52</v>
      </c>
      <c r="AA31" s="203">
        <v>1.19</v>
      </c>
      <c r="AB31" s="203">
        <v>0</v>
      </c>
      <c r="AC31" s="203">
        <v>21.32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46.96</v>
      </c>
      <c r="AJ31" s="203">
        <v>0</v>
      </c>
      <c r="AK31" s="203">
        <v>2.5099999999999998</v>
      </c>
      <c r="AL31" s="203">
        <v>0</v>
      </c>
      <c r="AM31" s="203">
        <v>0</v>
      </c>
      <c r="AN31" s="203">
        <v>0</v>
      </c>
      <c r="AO31" s="203">
        <v>292.62</v>
      </c>
      <c r="AP31" s="203">
        <v>0</v>
      </c>
    </row>
    <row r="32" spans="1:42">
      <c r="A32" t="s">
        <v>74</v>
      </c>
      <c r="B32" s="203">
        <v>0</v>
      </c>
      <c r="C32" s="203">
        <v>14.53</v>
      </c>
      <c r="D32" s="203">
        <v>4.1500000000000004</v>
      </c>
      <c r="E32" s="203">
        <v>0</v>
      </c>
      <c r="F32" s="203">
        <v>4.7699999999999996</v>
      </c>
      <c r="G32" s="203">
        <v>2.38</v>
      </c>
      <c r="H32" s="203">
        <v>0</v>
      </c>
      <c r="I32" s="203">
        <v>20.7</v>
      </c>
      <c r="J32" s="203">
        <v>0.15</v>
      </c>
      <c r="K32" s="203">
        <v>5.22</v>
      </c>
      <c r="L32" s="203">
        <v>4.13</v>
      </c>
      <c r="M32" s="203">
        <v>1.03</v>
      </c>
      <c r="N32" s="203">
        <v>1.69</v>
      </c>
      <c r="O32" s="203">
        <v>2.38</v>
      </c>
      <c r="P32" s="203">
        <v>0.8</v>
      </c>
      <c r="Q32" s="203">
        <v>0.31</v>
      </c>
      <c r="R32" s="203">
        <v>0.61</v>
      </c>
      <c r="S32" s="203">
        <v>0.38</v>
      </c>
      <c r="T32" s="203">
        <v>0</v>
      </c>
      <c r="U32" s="203">
        <v>1.68</v>
      </c>
      <c r="V32" s="203">
        <v>0.28999999999999998</v>
      </c>
      <c r="W32" s="203">
        <v>0.5</v>
      </c>
      <c r="X32" s="203">
        <v>2.11</v>
      </c>
      <c r="Y32" s="203">
        <v>0</v>
      </c>
      <c r="Z32" s="203">
        <v>3.52</v>
      </c>
      <c r="AA32" s="203">
        <v>1.19</v>
      </c>
      <c r="AB32" s="203">
        <v>0</v>
      </c>
      <c r="AC32" s="203">
        <v>21.32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46.96</v>
      </c>
      <c r="AJ32" s="203">
        <v>0</v>
      </c>
      <c r="AK32" s="203">
        <v>2.5099999999999998</v>
      </c>
      <c r="AL32" s="203">
        <v>0</v>
      </c>
      <c r="AM32" s="203">
        <v>0</v>
      </c>
      <c r="AN32" s="203">
        <v>0</v>
      </c>
      <c r="AO32" s="203">
        <v>292.62</v>
      </c>
      <c r="AP32" s="203">
        <v>0</v>
      </c>
    </row>
    <row r="33" spans="1:42">
      <c r="A33" t="s">
        <v>75</v>
      </c>
      <c r="B33" s="203">
        <v>0</v>
      </c>
      <c r="C33" s="203">
        <v>14.53</v>
      </c>
      <c r="D33" s="203">
        <v>4.1500000000000004</v>
      </c>
      <c r="E33" s="203">
        <v>0</v>
      </c>
      <c r="F33" s="203">
        <v>4.7699999999999996</v>
      </c>
      <c r="G33" s="203">
        <v>2.38</v>
      </c>
      <c r="H33" s="203">
        <v>0</v>
      </c>
      <c r="I33" s="203">
        <v>20.7</v>
      </c>
      <c r="J33" s="203">
        <v>0.15</v>
      </c>
      <c r="K33" s="203">
        <v>5.22</v>
      </c>
      <c r="L33" s="203">
        <v>4.13</v>
      </c>
      <c r="M33" s="203">
        <v>1.03</v>
      </c>
      <c r="N33" s="203">
        <v>1.69</v>
      </c>
      <c r="O33" s="203">
        <v>2.38</v>
      </c>
      <c r="P33" s="203">
        <v>0.8</v>
      </c>
      <c r="Q33" s="203">
        <v>0.31</v>
      </c>
      <c r="R33" s="203">
        <v>0.61</v>
      </c>
      <c r="S33" s="203">
        <v>0.38</v>
      </c>
      <c r="T33" s="203">
        <v>0</v>
      </c>
      <c r="U33" s="203">
        <v>1.68</v>
      </c>
      <c r="V33" s="203">
        <v>0.28999999999999998</v>
      </c>
      <c r="W33" s="203">
        <v>0.5</v>
      </c>
      <c r="X33" s="203">
        <v>2.11</v>
      </c>
      <c r="Y33" s="203">
        <v>0</v>
      </c>
      <c r="Z33" s="203">
        <v>3.52</v>
      </c>
      <c r="AA33" s="203">
        <v>1.19</v>
      </c>
      <c r="AB33" s="203">
        <v>0</v>
      </c>
      <c r="AC33" s="203">
        <v>21.32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46.96</v>
      </c>
      <c r="AJ33" s="203">
        <v>0</v>
      </c>
      <c r="AK33" s="203">
        <v>2.5099999999999998</v>
      </c>
      <c r="AL33" s="203">
        <v>0</v>
      </c>
      <c r="AM33" s="203">
        <v>0</v>
      </c>
      <c r="AN33" s="203">
        <v>0</v>
      </c>
      <c r="AO33" s="203">
        <v>292.62</v>
      </c>
      <c r="AP33" s="203">
        <v>0</v>
      </c>
    </row>
    <row r="34" spans="1:42">
      <c r="A34" t="s">
        <v>76</v>
      </c>
      <c r="B34" s="203">
        <v>0</v>
      </c>
      <c r="C34" s="203">
        <v>14.53</v>
      </c>
      <c r="D34" s="203">
        <v>4.1500000000000004</v>
      </c>
      <c r="E34" s="203">
        <v>0</v>
      </c>
      <c r="F34" s="203">
        <v>4.7699999999999996</v>
      </c>
      <c r="G34" s="203">
        <v>2.38</v>
      </c>
      <c r="H34" s="203">
        <v>0</v>
      </c>
      <c r="I34" s="203">
        <v>20.7</v>
      </c>
      <c r="J34" s="203">
        <v>0.15</v>
      </c>
      <c r="K34" s="203">
        <v>5.22</v>
      </c>
      <c r="L34" s="203">
        <v>4.13</v>
      </c>
      <c r="M34" s="203">
        <v>1.03</v>
      </c>
      <c r="N34" s="203">
        <v>1.69</v>
      </c>
      <c r="O34" s="203">
        <v>2.38</v>
      </c>
      <c r="P34" s="203">
        <v>0.8</v>
      </c>
      <c r="Q34" s="203">
        <v>0.31</v>
      </c>
      <c r="R34" s="203">
        <v>0.61</v>
      </c>
      <c r="S34" s="203">
        <v>0.38</v>
      </c>
      <c r="T34" s="203">
        <v>0</v>
      </c>
      <c r="U34" s="203">
        <v>1.68</v>
      </c>
      <c r="V34" s="203">
        <v>0.28999999999999998</v>
      </c>
      <c r="W34" s="203">
        <v>0.5</v>
      </c>
      <c r="X34" s="203">
        <v>2.11</v>
      </c>
      <c r="Y34" s="203">
        <v>0</v>
      </c>
      <c r="Z34" s="203">
        <v>3.52</v>
      </c>
      <c r="AA34" s="203">
        <v>1.19</v>
      </c>
      <c r="AB34" s="203">
        <v>0</v>
      </c>
      <c r="AC34" s="203">
        <v>21.32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46.96</v>
      </c>
      <c r="AJ34" s="203">
        <v>0</v>
      </c>
      <c r="AK34" s="203">
        <v>2.5099999999999998</v>
      </c>
      <c r="AL34" s="203">
        <v>0</v>
      </c>
      <c r="AM34" s="203">
        <v>0</v>
      </c>
      <c r="AN34" s="203">
        <v>0</v>
      </c>
      <c r="AO34" s="203">
        <v>292.62</v>
      </c>
      <c r="AP34" s="203">
        <v>0</v>
      </c>
    </row>
    <row r="35" spans="1:42">
      <c r="A35" t="s">
        <v>77</v>
      </c>
      <c r="B35" s="203">
        <v>0</v>
      </c>
      <c r="C35" s="203">
        <v>14.53</v>
      </c>
      <c r="D35" s="203">
        <v>4.1500000000000004</v>
      </c>
      <c r="E35" s="203">
        <v>0</v>
      </c>
      <c r="F35" s="203">
        <v>4.7699999999999996</v>
      </c>
      <c r="G35" s="203">
        <v>2.38</v>
      </c>
      <c r="H35" s="203">
        <v>0</v>
      </c>
      <c r="I35" s="203">
        <v>20.7</v>
      </c>
      <c r="J35" s="203">
        <v>0.15</v>
      </c>
      <c r="K35" s="203">
        <v>5.22</v>
      </c>
      <c r="L35" s="203">
        <v>4.13</v>
      </c>
      <c r="M35" s="203">
        <v>1.03</v>
      </c>
      <c r="N35" s="203">
        <v>1.69</v>
      </c>
      <c r="O35" s="203">
        <v>2.38</v>
      </c>
      <c r="P35" s="203">
        <v>0.8</v>
      </c>
      <c r="Q35" s="203">
        <v>0.31</v>
      </c>
      <c r="R35" s="203">
        <v>0.61</v>
      </c>
      <c r="S35" s="203">
        <v>0.38</v>
      </c>
      <c r="T35" s="203">
        <v>0</v>
      </c>
      <c r="U35" s="203">
        <v>1.68</v>
      </c>
      <c r="V35" s="203">
        <v>0.28999999999999998</v>
      </c>
      <c r="W35" s="203">
        <v>0.5</v>
      </c>
      <c r="X35" s="203">
        <v>2.11</v>
      </c>
      <c r="Y35" s="203">
        <v>0</v>
      </c>
      <c r="Z35" s="203">
        <v>3.52</v>
      </c>
      <c r="AA35" s="203">
        <v>1.19</v>
      </c>
      <c r="AB35" s="203">
        <v>0</v>
      </c>
      <c r="AC35" s="203">
        <v>21.97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46.96</v>
      </c>
      <c r="AJ35" s="203">
        <v>0</v>
      </c>
      <c r="AK35" s="203">
        <v>4.08</v>
      </c>
      <c r="AL35" s="203">
        <v>0</v>
      </c>
      <c r="AM35" s="203">
        <v>0</v>
      </c>
      <c r="AN35" s="203">
        <v>0</v>
      </c>
      <c r="AO35" s="203">
        <v>292.62</v>
      </c>
      <c r="AP35" s="203">
        <v>0</v>
      </c>
    </row>
    <row r="36" spans="1:42">
      <c r="A36" t="s">
        <v>78</v>
      </c>
      <c r="B36" s="203">
        <v>0</v>
      </c>
      <c r="C36" s="203">
        <v>14.53</v>
      </c>
      <c r="D36" s="203">
        <v>4.1500000000000004</v>
      </c>
      <c r="E36" s="203">
        <v>0</v>
      </c>
      <c r="F36" s="203">
        <v>4.7699999999999996</v>
      </c>
      <c r="G36" s="203">
        <v>2.38</v>
      </c>
      <c r="H36" s="203">
        <v>0</v>
      </c>
      <c r="I36" s="203">
        <v>20.7</v>
      </c>
      <c r="J36" s="203">
        <v>0.15</v>
      </c>
      <c r="K36" s="203">
        <v>5.22</v>
      </c>
      <c r="L36" s="203">
        <v>4.13</v>
      </c>
      <c r="M36" s="203">
        <v>1.03</v>
      </c>
      <c r="N36" s="203">
        <v>1.69</v>
      </c>
      <c r="O36" s="203">
        <v>2.38</v>
      </c>
      <c r="P36" s="203">
        <v>0.8</v>
      </c>
      <c r="Q36" s="203">
        <v>0.31</v>
      </c>
      <c r="R36" s="203">
        <v>0.61</v>
      </c>
      <c r="S36" s="203">
        <v>0.38</v>
      </c>
      <c r="T36" s="203">
        <v>0</v>
      </c>
      <c r="U36" s="203">
        <v>1.68</v>
      </c>
      <c r="V36" s="203">
        <v>0.28999999999999998</v>
      </c>
      <c r="W36" s="203">
        <v>0.5</v>
      </c>
      <c r="X36" s="203">
        <v>2.11</v>
      </c>
      <c r="Y36" s="203">
        <v>0</v>
      </c>
      <c r="Z36" s="203">
        <v>3.52</v>
      </c>
      <c r="AA36" s="203">
        <v>1.19</v>
      </c>
      <c r="AB36" s="203">
        <v>0</v>
      </c>
      <c r="AC36" s="203">
        <v>21.97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46.96</v>
      </c>
      <c r="AJ36" s="203">
        <v>0</v>
      </c>
      <c r="AK36" s="203">
        <v>4.08</v>
      </c>
      <c r="AL36" s="203">
        <v>0</v>
      </c>
      <c r="AM36" s="203">
        <v>0</v>
      </c>
      <c r="AN36" s="203">
        <v>0</v>
      </c>
      <c r="AO36" s="203">
        <v>292.62</v>
      </c>
      <c r="AP36" s="203">
        <v>0</v>
      </c>
    </row>
    <row r="37" spans="1:42">
      <c r="A37" t="s">
        <v>79</v>
      </c>
      <c r="B37" s="203">
        <v>0</v>
      </c>
      <c r="C37" s="203">
        <v>14.53</v>
      </c>
      <c r="D37" s="203">
        <v>4.1500000000000004</v>
      </c>
      <c r="E37" s="203">
        <v>0</v>
      </c>
      <c r="F37" s="203">
        <v>4.7699999999999996</v>
      </c>
      <c r="G37" s="203">
        <v>2.38</v>
      </c>
      <c r="H37" s="203">
        <v>0</v>
      </c>
      <c r="I37" s="203">
        <v>29.36</v>
      </c>
      <c r="J37" s="203">
        <v>0.96</v>
      </c>
      <c r="K37" s="203">
        <v>5.22</v>
      </c>
      <c r="L37" s="203">
        <v>4.13</v>
      </c>
      <c r="M37" s="203">
        <v>1.03</v>
      </c>
      <c r="N37" s="203">
        <v>1.69</v>
      </c>
      <c r="O37" s="203">
        <v>2.38</v>
      </c>
      <c r="P37" s="203">
        <v>0.79</v>
      </c>
      <c r="Q37" s="203">
        <v>0.31</v>
      </c>
      <c r="R37" s="203">
        <v>0.61</v>
      </c>
      <c r="S37" s="203">
        <v>0.38</v>
      </c>
      <c r="T37" s="203">
        <v>0</v>
      </c>
      <c r="U37" s="203">
        <v>1.68</v>
      </c>
      <c r="V37" s="203">
        <v>0.28999999999999998</v>
      </c>
      <c r="W37" s="203">
        <v>0.5</v>
      </c>
      <c r="X37" s="203">
        <v>2.11</v>
      </c>
      <c r="Y37" s="203">
        <v>0</v>
      </c>
      <c r="Z37" s="203">
        <v>3.52</v>
      </c>
      <c r="AA37" s="203">
        <v>1.19</v>
      </c>
      <c r="AB37" s="203">
        <v>0</v>
      </c>
      <c r="AC37" s="203">
        <v>21.97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46.96</v>
      </c>
      <c r="AJ37" s="203">
        <v>0</v>
      </c>
      <c r="AK37" s="203">
        <v>4.08</v>
      </c>
      <c r="AL37" s="203">
        <v>0</v>
      </c>
      <c r="AM37" s="203">
        <v>0</v>
      </c>
      <c r="AN37" s="203">
        <v>0</v>
      </c>
      <c r="AO37" s="203">
        <v>292.62</v>
      </c>
      <c r="AP37" s="203">
        <v>0</v>
      </c>
    </row>
    <row r="38" spans="1:42">
      <c r="A38" t="s">
        <v>80</v>
      </c>
      <c r="B38" s="203">
        <v>0</v>
      </c>
      <c r="C38" s="203">
        <v>14.53</v>
      </c>
      <c r="D38" s="203">
        <v>4.1500000000000004</v>
      </c>
      <c r="E38" s="203">
        <v>0</v>
      </c>
      <c r="F38" s="203">
        <v>4.7699999999999996</v>
      </c>
      <c r="G38" s="203">
        <v>2.38</v>
      </c>
      <c r="H38" s="203">
        <v>0</v>
      </c>
      <c r="I38" s="203">
        <v>29.36</v>
      </c>
      <c r="J38" s="203">
        <v>0.96</v>
      </c>
      <c r="K38" s="203">
        <v>5.22</v>
      </c>
      <c r="L38" s="203">
        <v>4.13</v>
      </c>
      <c r="M38" s="203">
        <v>1.03</v>
      </c>
      <c r="N38" s="203">
        <v>1.69</v>
      </c>
      <c r="O38" s="203">
        <v>2.38</v>
      </c>
      <c r="P38" s="203">
        <v>0.79</v>
      </c>
      <c r="Q38" s="203">
        <v>0.31</v>
      </c>
      <c r="R38" s="203">
        <v>0.61</v>
      </c>
      <c r="S38" s="203">
        <v>0.38</v>
      </c>
      <c r="T38" s="203">
        <v>0</v>
      </c>
      <c r="U38" s="203">
        <v>1.68</v>
      </c>
      <c r="V38" s="203">
        <v>0.28999999999999998</v>
      </c>
      <c r="W38" s="203">
        <v>0.5</v>
      </c>
      <c r="X38" s="203">
        <v>2.11</v>
      </c>
      <c r="Y38" s="203">
        <v>0</v>
      </c>
      <c r="Z38" s="203">
        <v>3.52</v>
      </c>
      <c r="AA38" s="203">
        <v>1.19</v>
      </c>
      <c r="AB38" s="203">
        <v>0</v>
      </c>
      <c r="AC38" s="203">
        <v>28.16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51.03</v>
      </c>
      <c r="AJ38" s="203">
        <v>0</v>
      </c>
      <c r="AK38" s="203">
        <v>4.08</v>
      </c>
      <c r="AL38" s="203">
        <v>0</v>
      </c>
      <c r="AM38" s="203">
        <v>0</v>
      </c>
      <c r="AN38" s="203">
        <v>0</v>
      </c>
      <c r="AO38" s="203">
        <v>292.62</v>
      </c>
      <c r="AP38" s="203">
        <v>0</v>
      </c>
    </row>
    <row r="39" spans="1:42">
      <c r="A39" t="s">
        <v>81</v>
      </c>
      <c r="B39" s="203">
        <v>0</v>
      </c>
      <c r="C39" s="203">
        <v>14.53</v>
      </c>
      <c r="D39" s="203">
        <v>4.1500000000000004</v>
      </c>
      <c r="E39" s="203">
        <v>0</v>
      </c>
      <c r="F39" s="203">
        <v>4.7699999999999996</v>
      </c>
      <c r="G39" s="203">
        <v>2.38</v>
      </c>
      <c r="H39" s="203">
        <v>0</v>
      </c>
      <c r="I39" s="203">
        <v>29.36</v>
      </c>
      <c r="J39" s="203">
        <v>0.96</v>
      </c>
      <c r="K39" s="203">
        <v>5.22</v>
      </c>
      <c r="L39" s="203">
        <v>4.13</v>
      </c>
      <c r="M39" s="203">
        <v>1.03</v>
      </c>
      <c r="N39" s="203">
        <v>1.69</v>
      </c>
      <c r="O39" s="203">
        <v>2.38</v>
      </c>
      <c r="P39" s="203">
        <v>0.79</v>
      </c>
      <c r="Q39" s="203">
        <v>0.31</v>
      </c>
      <c r="R39" s="203">
        <v>0.61</v>
      </c>
      <c r="S39" s="203">
        <v>0.38</v>
      </c>
      <c r="T39" s="203">
        <v>0</v>
      </c>
      <c r="U39" s="203">
        <v>1.68</v>
      </c>
      <c r="V39" s="203">
        <v>0.28999999999999998</v>
      </c>
      <c r="W39" s="203">
        <v>0.5</v>
      </c>
      <c r="X39" s="203">
        <v>2.11</v>
      </c>
      <c r="Y39" s="203">
        <v>0</v>
      </c>
      <c r="Z39" s="203">
        <v>3.52</v>
      </c>
      <c r="AA39" s="203">
        <v>1.19</v>
      </c>
      <c r="AB39" s="203">
        <v>0</v>
      </c>
      <c r="AC39" s="203">
        <v>21.97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46.96</v>
      </c>
      <c r="AJ39" s="203">
        <v>0</v>
      </c>
      <c r="AK39" s="203">
        <v>4.08</v>
      </c>
      <c r="AL39" s="203">
        <v>0</v>
      </c>
      <c r="AM39" s="203">
        <v>0</v>
      </c>
      <c r="AN39" s="203">
        <v>0</v>
      </c>
      <c r="AO39" s="203">
        <v>292.62</v>
      </c>
      <c r="AP39" s="203">
        <v>0</v>
      </c>
    </row>
    <row r="40" spans="1:42">
      <c r="A40" t="s">
        <v>82</v>
      </c>
      <c r="B40" s="203">
        <v>0</v>
      </c>
      <c r="C40" s="203">
        <v>14.53</v>
      </c>
      <c r="D40" s="203">
        <v>4.1500000000000004</v>
      </c>
      <c r="E40" s="203">
        <v>0</v>
      </c>
      <c r="F40" s="203">
        <v>4.7699999999999996</v>
      </c>
      <c r="G40" s="203">
        <v>2.38</v>
      </c>
      <c r="H40" s="203">
        <v>0</v>
      </c>
      <c r="I40" s="203">
        <v>29.36</v>
      </c>
      <c r="J40" s="203">
        <v>0.96</v>
      </c>
      <c r="K40" s="203">
        <v>5.22</v>
      </c>
      <c r="L40" s="203">
        <v>4.13</v>
      </c>
      <c r="M40" s="203">
        <v>1.03</v>
      </c>
      <c r="N40" s="203">
        <v>1.69</v>
      </c>
      <c r="O40" s="203">
        <v>2.38</v>
      </c>
      <c r="P40" s="203">
        <v>0.79</v>
      </c>
      <c r="Q40" s="203">
        <v>0.31</v>
      </c>
      <c r="R40" s="203">
        <v>0.61</v>
      </c>
      <c r="S40" s="203">
        <v>0.38</v>
      </c>
      <c r="T40" s="203">
        <v>0</v>
      </c>
      <c r="U40" s="203">
        <v>1.68</v>
      </c>
      <c r="V40" s="203">
        <v>0.28999999999999998</v>
      </c>
      <c r="W40" s="203">
        <v>0.5</v>
      </c>
      <c r="X40" s="203">
        <v>2.11</v>
      </c>
      <c r="Y40" s="203">
        <v>0</v>
      </c>
      <c r="Z40" s="203">
        <v>3.52</v>
      </c>
      <c r="AA40" s="203">
        <v>1.19</v>
      </c>
      <c r="AB40" s="203">
        <v>0</v>
      </c>
      <c r="AC40" s="203">
        <v>21.97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46.96</v>
      </c>
      <c r="AJ40" s="203">
        <v>0</v>
      </c>
      <c r="AK40" s="203">
        <v>4.08</v>
      </c>
      <c r="AL40" s="203">
        <v>0</v>
      </c>
      <c r="AM40" s="203">
        <v>0</v>
      </c>
      <c r="AN40" s="203">
        <v>0</v>
      </c>
      <c r="AO40" s="203">
        <v>292.62</v>
      </c>
      <c r="AP40" s="203">
        <v>0</v>
      </c>
    </row>
    <row r="41" spans="1:42">
      <c r="A41" t="s">
        <v>83</v>
      </c>
      <c r="B41" s="203">
        <v>0</v>
      </c>
      <c r="C41" s="203">
        <v>14.53</v>
      </c>
      <c r="D41" s="203">
        <v>4.1500000000000004</v>
      </c>
      <c r="E41" s="203">
        <v>0</v>
      </c>
      <c r="F41" s="203">
        <v>4.7699999999999996</v>
      </c>
      <c r="G41" s="203">
        <v>2.38</v>
      </c>
      <c r="H41" s="203">
        <v>0</v>
      </c>
      <c r="I41" s="203">
        <v>29.36</v>
      </c>
      <c r="J41" s="203">
        <v>0.96</v>
      </c>
      <c r="K41" s="203">
        <v>5.22</v>
      </c>
      <c r="L41" s="203">
        <v>4.13</v>
      </c>
      <c r="M41" s="203">
        <v>1.03</v>
      </c>
      <c r="N41" s="203">
        <v>1.69</v>
      </c>
      <c r="O41" s="203">
        <v>2.38</v>
      </c>
      <c r="P41" s="203">
        <v>0.79</v>
      </c>
      <c r="Q41" s="203">
        <v>0.31</v>
      </c>
      <c r="R41" s="203">
        <v>0.61</v>
      </c>
      <c r="S41" s="203">
        <v>0.38</v>
      </c>
      <c r="T41" s="203">
        <v>0</v>
      </c>
      <c r="U41" s="203">
        <v>1.68</v>
      </c>
      <c r="V41" s="203">
        <v>0.28999999999999998</v>
      </c>
      <c r="W41" s="203">
        <v>0.5</v>
      </c>
      <c r="X41" s="203">
        <v>2.11</v>
      </c>
      <c r="Y41" s="203">
        <v>0</v>
      </c>
      <c r="Z41" s="203">
        <v>3.52</v>
      </c>
      <c r="AA41" s="203">
        <v>1.19</v>
      </c>
      <c r="AB41" s="203">
        <v>0</v>
      </c>
      <c r="AC41" s="203">
        <v>21.97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46.96</v>
      </c>
      <c r="AJ41" s="203">
        <v>0</v>
      </c>
      <c r="AK41" s="203">
        <v>4.08</v>
      </c>
      <c r="AL41" s="203">
        <v>0</v>
      </c>
      <c r="AM41" s="203">
        <v>0</v>
      </c>
      <c r="AN41" s="203">
        <v>0</v>
      </c>
      <c r="AO41" s="203">
        <v>292.62</v>
      </c>
      <c r="AP41" s="203">
        <v>0</v>
      </c>
    </row>
    <row r="42" spans="1:42">
      <c r="A42" t="s">
        <v>84</v>
      </c>
      <c r="B42" s="203">
        <v>0</v>
      </c>
      <c r="C42" s="203">
        <v>14.53</v>
      </c>
      <c r="D42" s="203">
        <v>4.1500000000000004</v>
      </c>
      <c r="E42" s="203">
        <v>0</v>
      </c>
      <c r="F42" s="203">
        <v>4.7699999999999996</v>
      </c>
      <c r="G42" s="203">
        <v>2.38</v>
      </c>
      <c r="H42" s="203">
        <v>0</v>
      </c>
      <c r="I42" s="203">
        <v>29.36</v>
      </c>
      <c r="J42" s="203">
        <v>0.96</v>
      </c>
      <c r="K42" s="203">
        <v>5.22</v>
      </c>
      <c r="L42" s="203">
        <v>4.13</v>
      </c>
      <c r="M42" s="203">
        <v>1.03</v>
      </c>
      <c r="N42" s="203">
        <v>1.69</v>
      </c>
      <c r="O42" s="203">
        <v>2.38</v>
      </c>
      <c r="P42" s="203">
        <v>0.79</v>
      </c>
      <c r="Q42" s="203">
        <v>0.31</v>
      </c>
      <c r="R42" s="203">
        <v>0.61</v>
      </c>
      <c r="S42" s="203">
        <v>0.38</v>
      </c>
      <c r="T42" s="203">
        <v>0</v>
      </c>
      <c r="U42" s="203">
        <v>1.68</v>
      </c>
      <c r="V42" s="203">
        <v>0.28999999999999998</v>
      </c>
      <c r="W42" s="203">
        <v>0.5</v>
      </c>
      <c r="X42" s="203">
        <v>2.11</v>
      </c>
      <c r="Y42" s="203">
        <v>0</v>
      </c>
      <c r="Z42" s="203">
        <v>3.52</v>
      </c>
      <c r="AA42" s="203">
        <v>1.19</v>
      </c>
      <c r="AB42" s="203">
        <v>0</v>
      </c>
      <c r="AC42" s="203">
        <v>22.89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46.96</v>
      </c>
      <c r="AJ42" s="203">
        <v>0</v>
      </c>
      <c r="AK42" s="203">
        <v>4.08</v>
      </c>
      <c r="AL42" s="203">
        <v>0</v>
      </c>
      <c r="AM42" s="203">
        <v>0</v>
      </c>
      <c r="AN42" s="203">
        <v>0</v>
      </c>
      <c r="AO42" s="203">
        <v>292.62</v>
      </c>
      <c r="AP42" s="203">
        <v>0</v>
      </c>
    </row>
    <row r="43" spans="1:42">
      <c r="A43" t="s">
        <v>85</v>
      </c>
      <c r="B43" s="203">
        <v>0</v>
      </c>
      <c r="C43" s="203">
        <v>14.53</v>
      </c>
      <c r="D43" s="203">
        <v>4.1500000000000004</v>
      </c>
      <c r="E43" s="203">
        <v>0</v>
      </c>
      <c r="F43" s="203">
        <v>4.7699999999999996</v>
      </c>
      <c r="G43" s="203">
        <v>2.38</v>
      </c>
      <c r="H43" s="203">
        <v>0</v>
      </c>
      <c r="I43" s="203">
        <v>29.36</v>
      </c>
      <c r="J43" s="203">
        <v>0.96</v>
      </c>
      <c r="K43" s="203">
        <v>5.22</v>
      </c>
      <c r="L43" s="203">
        <v>4.13</v>
      </c>
      <c r="M43" s="203">
        <v>1.03</v>
      </c>
      <c r="N43" s="203">
        <v>1.69</v>
      </c>
      <c r="O43" s="203">
        <v>2.38</v>
      </c>
      <c r="P43" s="203">
        <v>0.79</v>
      </c>
      <c r="Q43" s="203">
        <v>0.31</v>
      </c>
      <c r="R43" s="203">
        <v>0.61</v>
      </c>
      <c r="S43" s="203">
        <v>0.38</v>
      </c>
      <c r="T43" s="203">
        <v>0</v>
      </c>
      <c r="U43" s="203">
        <v>1.68</v>
      </c>
      <c r="V43" s="203">
        <v>0.28999999999999998</v>
      </c>
      <c r="W43" s="203">
        <v>0.5</v>
      </c>
      <c r="X43" s="203">
        <v>2.11</v>
      </c>
      <c r="Y43" s="203">
        <v>0</v>
      </c>
      <c r="Z43" s="203">
        <v>3.52</v>
      </c>
      <c r="AA43" s="203">
        <v>1.19</v>
      </c>
      <c r="AB43" s="203">
        <v>0</v>
      </c>
      <c r="AC43" s="203">
        <v>22.89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46.96</v>
      </c>
      <c r="AJ43" s="203">
        <v>0</v>
      </c>
      <c r="AK43" s="203">
        <v>5.64</v>
      </c>
      <c r="AL43" s="203">
        <v>0</v>
      </c>
      <c r="AM43" s="203">
        <v>0</v>
      </c>
      <c r="AN43" s="203">
        <v>0</v>
      </c>
      <c r="AO43" s="203">
        <v>292.62</v>
      </c>
      <c r="AP43" s="203">
        <v>0</v>
      </c>
    </row>
    <row r="44" spans="1:42">
      <c r="A44" t="s">
        <v>86</v>
      </c>
      <c r="B44" s="203">
        <v>0</v>
      </c>
      <c r="C44" s="203">
        <v>14.53</v>
      </c>
      <c r="D44" s="203">
        <v>4.1500000000000004</v>
      </c>
      <c r="E44" s="203">
        <v>0</v>
      </c>
      <c r="F44" s="203">
        <v>4.7699999999999996</v>
      </c>
      <c r="G44" s="203">
        <v>2.38</v>
      </c>
      <c r="H44" s="203">
        <v>0</v>
      </c>
      <c r="I44" s="203">
        <v>29.36</v>
      </c>
      <c r="J44" s="203">
        <v>0.96</v>
      </c>
      <c r="K44" s="203">
        <v>5.22</v>
      </c>
      <c r="L44" s="203">
        <v>4.13</v>
      </c>
      <c r="M44" s="203">
        <v>1.03</v>
      </c>
      <c r="N44" s="203">
        <v>1.69</v>
      </c>
      <c r="O44" s="203">
        <v>2.38</v>
      </c>
      <c r="P44" s="203">
        <v>0.79</v>
      </c>
      <c r="Q44" s="203">
        <v>0.31</v>
      </c>
      <c r="R44" s="203">
        <v>0.61</v>
      </c>
      <c r="S44" s="203">
        <v>0.38</v>
      </c>
      <c r="T44" s="203">
        <v>0</v>
      </c>
      <c r="U44" s="203">
        <v>1.68</v>
      </c>
      <c r="V44" s="203">
        <v>0.28999999999999998</v>
      </c>
      <c r="W44" s="203">
        <v>0.5</v>
      </c>
      <c r="X44" s="203">
        <v>2.11</v>
      </c>
      <c r="Y44" s="203">
        <v>0</v>
      </c>
      <c r="Z44" s="203">
        <v>3.52</v>
      </c>
      <c r="AA44" s="203">
        <v>1.19</v>
      </c>
      <c r="AB44" s="203">
        <v>0</v>
      </c>
      <c r="AC44" s="203">
        <v>22.89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46.96</v>
      </c>
      <c r="AJ44" s="203">
        <v>0</v>
      </c>
      <c r="AK44" s="203">
        <v>5.64</v>
      </c>
      <c r="AL44" s="203">
        <v>0</v>
      </c>
      <c r="AM44" s="203">
        <v>0</v>
      </c>
      <c r="AN44" s="203">
        <v>0</v>
      </c>
      <c r="AO44" s="203">
        <v>292.62</v>
      </c>
      <c r="AP44" s="203">
        <v>0</v>
      </c>
    </row>
    <row r="45" spans="1:42">
      <c r="A45" t="s">
        <v>87</v>
      </c>
      <c r="B45" s="203">
        <v>0</v>
      </c>
      <c r="C45" s="203">
        <v>14.53</v>
      </c>
      <c r="D45" s="203">
        <v>4.1500000000000004</v>
      </c>
      <c r="E45" s="203">
        <v>0</v>
      </c>
      <c r="F45" s="203">
        <v>4.7699999999999996</v>
      </c>
      <c r="G45" s="203">
        <v>2.38</v>
      </c>
      <c r="H45" s="203">
        <v>0</v>
      </c>
      <c r="I45" s="203">
        <v>29.36</v>
      </c>
      <c r="J45" s="203">
        <v>0.96</v>
      </c>
      <c r="K45" s="203">
        <v>5.22</v>
      </c>
      <c r="L45" s="203">
        <v>4.13</v>
      </c>
      <c r="M45" s="203">
        <v>1.03</v>
      </c>
      <c r="N45" s="203">
        <v>1.69</v>
      </c>
      <c r="O45" s="203">
        <v>2.38</v>
      </c>
      <c r="P45" s="203">
        <v>1.02</v>
      </c>
      <c r="Q45" s="203">
        <v>0.31</v>
      </c>
      <c r="R45" s="203">
        <v>0.61</v>
      </c>
      <c r="S45" s="203">
        <v>0.38</v>
      </c>
      <c r="T45" s="203">
        <v>0</v>
      </c>
      <c r="U45" s="203">
        <v>1.68</v>
      </c>
      <c r="V45" s="203">
        <v>0.28999999999999998</v>
      </c>
      <c r="W45" s="203">
        <v>0.5</v>
      </c>
      <c r="X45" s="203">
        <v>2.11</v>
      </c>
      <c r="Y45" s="203">
        <v>0</v>
      </c>
      <c r="Z45" s="203">
        <v>3.52</v>
      </c>
      <c r="AA45" s="203">
        <v>1.19</v>
      </c>
      <c r="AB45" s="203">
        <v>0</v>
      </c>
      <c r="AC45" s="203">
        <v>22.89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46.96</v>
      </c>
      <c r="AJ45" s="203">
        <v>0</v>
      </c>
      <c r="AK45" s="203">
        <v>5.64</v>
      </c>
      <c r="AL45" s="203">
        <v>0</v>
      </c>
      <c r="AM45" s="203">
        <v>0</v>
      </c>
      <c r="AN45" s="203">
        <v>0</v>
      </c>
      <c r="AO45" s="203">
        <v>292.62</v>
      </c>
      <c r="AP45" s="203">
        <v>0</v>
      </c>
    </row>
    <row r="46" spans="1:42">
      <c r="A46" t="s">
        <v>88</v>
      </c>
      <c r="B46" s="203">
        <v>0</v>
      </c>
      <c r="C46" s="203">
        <v>14.53</v>
      </c>
      <c r="D46" s="203">
        <v>4.1500000000000004</v>
      </c>
      <c r="E46" s="203">
        <v>0</v>
      </c>
      <c r="F46" s="203">
        <v>4.7699999999999996</v>
      </c>
      <c r="G46" s="203">
        <v>2.38</v>
      </c>
      <c r="H46" s="203">
        <v>0</v>
      </c>
      <c r="I46" s="203">
        <v>29.36</v>
      </c>
      <c r="J46" s="203">
        <v>0.96</v>
      </c>
      <c r="K46" s="203">
        <v>5.22</v>
      </c>
      <c r="L46" s="203">
        <v>4.13</v>
      </c>
      <c r="M46" s="203">
        <v>1.03</v>
      </c>
      <c r="N46" s="203">
        <v>1.69</v>
      </c>
      <c r="O46" s="203">
        <v>2.38</v>
      </c>
      <c r="P46" s="203">
        <v>1.02</v>
      </c>
      <c r="Q46" s="203">
        <v>0.31</v>
      </c>
      <c r="R46" s="203">
        <v>0.61</v>
      </c>
      <c r="S46" s="203">
        <v>0.38</v>
      </c>
      <c r="T46" s="203">
        <v>0</v>
      </c>
      <c r="U46" s="203">
        <v>1.68</v>
      </c>
      <c r="V46" s="203">
        <v>0.28999999999999998</v>
      </c>
      <c r="W46" s="203">
        <v>0.5</v>
      </c>
      <c r="X46" s="203">
        <v>2.11</v>
      </c>
      <c r="Y46" s="203">
        <v>0</v>
      </c>
      <c r="Z46" s="203">
        <v>3.52</v>
      </c>
      <c r="AA46" s="203">
        <v>1.19</v>
      </c>
      <c r="AB46" s="203">
        <v>0</v>
      </c>
      <c r="AC46" s="203">
        <v>22.89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46.96</v>
      </c>
      <c r="AJ46" s="203">
        <v>0</v>
      </c>
      <c r="AK46" s="203">
        <v>5.64</v>
      </c>
      <c r="AL46" s="203">
        <v>0</v>
      </c>
      <c r="AM46" s="203">
        <v>0</v>
      </c>
      <c r="AN46" s="203">
        <v>0</v>
      </c>
      <c r="AO46" s="203">
        <v>292.62</v>
      </c>
      <c r="AP46" s="203">
        <v>0</v>
      </c>
    </row>
    <row r="47" spans="1:42">
      <c r="A47" t="s">
        <v>89</v>
      </c>
      <c r="B47" s="203">
        <v>0</v>
      </c>
      <c r="C47" s="203">
        <v>14.53</v>
      </c>
      <c r="D47" s="203">
        <v>4.1500000000000004</v>
      </c>
      <c r="E47" s="203">
        <v>0</v>
      </c>
      <c r="F47" s="203">
        <v>4.7699999999999996</v>
      </c>
      <c r="G47" s="203">
        <v>2.38</v>
      </c>
      <c r="H47" s="203">
        <v>0</v>
      </c>
      <c r="I47" s="203">
        <v>29.36</v>
      </c>
      <c r="J47" s="203">
        <v>0.96</v>
      </c>
      <c r="K47" s="203">
        <v>5.22</v>
      </c>
      <c r="L47" s="203">
        <v>4.13</v>
      </c>
      <c r="M47" s="203">
        <v>1.03</v>
      </c>
      <c r="N47" s="203">
        <v>1.69</v>
      </c>
      <c r="O47" s="203">
        <v>2.38</v>
      </c>
      <c r="P47" s="203">
        <v>1.02</v>
      </c>
      <c r="Q47" s="203">
        <v>0.31</v>
      </c>
      <c r="R47" s="203">
        <v>0.61</v>
      </c>
      <c r="S47" s="203">
        <v>0.38</v>
      </c>
      <c r="T47" s="203">
        <v>0</v>
      </c>
      <c r="U47" s="203">
        <v>1.68</v>
      </c>
      <c r="V47" s="203">
        <v>0.28999999999999998</v>
      </c>
      <c r="W47" s="203">
        <v>0.5</v>
      </c>
      <c r="X47" s="203">
        <v>2.11</v>
      </c>
      <c r="Y47" s="203">
        <v>0</v>
      </c>
      <c r="Z47" s="203">
        <v>3.52</v>
      </c>
      <c r="AA47" s="203">
        <v>1.19</v>
      </c>
      <c r="AB47" s="203">
        <v>0</v>
      </c>
      <c r="AC47" s="203">
        <v>22.89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48.58</v>
      </c>
      <c r="AJ47" s="203">
        <v>0</v>
      </c>
      <c r="AK47" s="203">
        <v>5.64</v>
      </c>
      <c r="AL47" s="203">
        <v>0</v>
      </c>
      <c r="AM47" s="203">
        <v>0</v>
      </c>
      <c r="AN47" s="203">
        <v>0</v>
      </c>
      <c r="AO47" s="203">
        <v>292.62</v>
      </c>
      <c r="AP47" s="203">
        <v>0</v>
      </c>
    </row>
    <row r="48" spans="1:42">
      <c r="A48" t="s">
        <v>90</v>
      </c>
      <c r="B48" s="203">
        <v>0</v>
      </c>
      <c r="C48" s="203">
        <v>14.53</v>
      </c>
      <c r="D48" s="203">
        <v>4.1500000000000004</v>
      </c>
      <c r="E48" s="203">
        <v>0</v>
      </c>
      <c r="F48" s="203">
        <v>4.7699999999999996</v>
      </c>
      <c r="G48" s="203">
        <v>2.38</v>
      </c>
      <c r="H48" s="203">
        <v>0</v>
      </c>
      <c r="I48" s="203">
        <v>29.36</v>
      </c>
      <c r="J48" s="203">
        <v>0.96</v>
      </c>
      <c r="K48" s="203">
        <v>5.22</v>
      </c>
      <c r="L48" s="203">
        <v>4.13</v>
      </c>
      <c r="M48" s="203">
        <v>1.03</v>
      </c>
      <c r="N48" s="203">
        <v>1.69</v>
      </c>
      <c r="O48" s="203">
        <v>2.38</v>
      </c>
      <c r="P48" s="203">
        <v>1.02</v>
      </c>
      <c r="Q48" s="203">
        <v>0.31</v>
      </c>
      <c r="R48" s="203">
        <v>0.61</v>
      </c>
      <c r="S48" s="203">
        <v>0.38</v>
      </c>
      <c r="T48" s="203">
        <v>0</v>
      </c>
      <c r="U48" s="203">
        <v>1.68</v>
      </c>
      <c r="V48" s="203">
        <v>0.28999999999999998</v>
      </c>
      <c r="W48" s="203">
        <v>0.5</v>
      </c>
      <c r="X48" s="203">
        <v>2.11</v>
      </c>
      <c r="Y48" s="203">
        <v>0</v>
      </c>
      <c r="Z48" s="203">
        <v>3.52</v>
      </c>
      <c r="AA48" s="203">
        <v>1.19</v>
      </c>
      <c r="AB48" s="203">
        <v>0</v>
      </c>
      <c r="AC48" s="203">
        <v>22.89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48.58</v>
      </c>
      <c r="AJ48" s="203">
        <v>0</v>
      </c>
      <c r="AK48" s="203">
        <v>5.64</v>
      </c>
      <c r="AL48" s="203">
        <v>0</v>
      </c>
      <c r="AM48" s="203">
        <v>0</v>
      </c>
      <c r="AN48" s="203">
        <v>0</v>
      </c>
      <c r="AO48" s="203">
        <v>292.62</v>
      </c>
      <c r="AP48" s="203">
        <v>0</v>
      </c>
    </row>
    <row r="49" spans="1:42">
      <c r="A49" t="s">
        <v>91</v>
      </c>
      <c r="B49" s="203">
        <v>0</v>
      </c>
      <c r="C49" s="203">
        <v>14.53</v>
      </c>
      <c r="D49" s="203">
        <v>4.1500000000000004</v>
      </c>
      <c r="E49" s="203">
        <v>0</v>
      </c>
      <c r="F49" s="203">
        <v>4.7699999999999996</v>
      </c>
      <c r="G49" s="203">
        <v>2.38</v>
      </c>
      <c r="H49" s="203">
        <v>0</v>
      </c>
      <c r="I49" s="203">
        <v>29.36</v>
      </c>
      <c r="J49" s="203">
        <v>0.96</v>
      </c>
      <c r="K49" s="203">
        <v>5.22</v>
      </c>
      <c r="L49" s="203">
        <v>4.13</v>
      </c>
      <c r="M49" s="203">
        <v>1.03</v>
      </c>
      <c r="N49" s="203">
        <v>1.69</v>
      </c>
      <c r="O49" s="203">
        <v>2.38</v>
      </c>
      <c r="P49" s="203">
        <v>0.8</v>
      </c>
      <c r="Q49" s="203">
        <v>0.31</v>
      </c>
      <c r="R49" s="203">
        <v>0.61</v>
      </c>
      <c r="S49" s="203">
        <v>0.38</v>
      </c>
      <c r="T49" s="203">
        <v>0</v>
      </c>
      <c r="U49" s="203">
        <v>1.68</v>
      </c>
      <c r="V49" s="203">
        <v>0.28999999999999998</v>
      </c>
      <c r="W49" s="203">
        <v>0.5</v>
      </c>
      <c r="X49" s="203">
        <v>2.11</v>
      </c>
      <c r="Y49" s="203">
        <v>0</v>
      </c>
      <c r="Z49" s="203">
        <v>3.52</v>
      </c>
      <c r="AA49" s="203">
        <v>1.19</v>
      </c>
      <c r="AB49" s="203">
        <v>0</v>
      </c>
      <c r="AC49" s="203">
        <v>22.89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49.1</v>
      </c>
      <c r="AJ49" s="203">
        <v>0</v>
      </c>
      <c r="AK49" s="203">
        <v>5.64</v>
      </c>
      <c r="AL49" s="203">
        <v>0</v>
      </c>
      <c r="AM49" s="203">
        <v>0</v>
      </c>
      <c r="AN49" s="203">
        <v>0</v>
      </c>
      <c r="AO49" s="203">
        <v>292.62</v>
      </c>
      <c r="AP49" s="203">
        <v>0</v>
      </c>
    </row>
    <row r="50" spans="1:42">
      <c r="A50" t="s">
        <v>92</v>
      </c>
      <c r="B50" s="203">
        <v>0</v>
      </c>
      <c r="C50" s="203">
        <v>14.53</v>
      </c>
      <c r="D50" s="203">
        <v>4.1500000000000004</v>
      </c>
      <c r="E50" s="203">
        <v>0</v>
      </c>
      <c r="F50" s="203">
        <v>4.7699999999999996</v>
      </c>
      <c r="G50" s="203">
        <v>2.38</v>
      </c>
      <c r="H50" s="203">
        <v>0</v>
      </c>
      <c r="I50" s="203">
        <v>29.36</v>
      </c>
      <c r="J50" s="203">
        <v>0.96</v>
      </c>
      <c r="K50" s="203">
        <v>5.22</v>
      </c>
      <c r="L50" s="203">
        <v>4.13</v>
      </c>
      <c r="M50" s="203">
        <v>1.03</v>
      </c>
      <c r="N50" s="203">
        <v>1.69</v>
      </c>
      <c r="O50" s="203">
        <v>2.38</v>
      </c>
      <c r="P50" s="203">
        <v>0.8</v>
      </c>
      <c r="Q50" s="203">
        <v>0.31</v>
      </c>
      <c r="R50" s="203">
        <v>0.61</v>
      </c>
      <c r="S50" s="203">
        <v>0.38</v>
      </c>
      <c r="T50" s="203">
        <v>0</v>
      </c>
      <c r="U50" s="203">
        <v>1.68</v>
      </c>
      <c r="V50" s="203">
        <v>0.28999999999999998</v>
      </c>
      <c r="W50" s="203">
        <v>0.5</v>
      </c>
      <c r="X50" s="203">
        <v>2.11</v>
      </c>
      <c r="Y50" s="203">
        <v>0</v>
      </c>
      <c r="Z50" s="203">
        <v>3.52</v>
      </c>
      <c r="AA50" s="203">
        <v>1.19</v>
      </c>
      <c r="AB50" s="203">
        <v>0</v>
      </c>
      <c r="AC50" s="203">
        <v>22.89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48.58</v>
      </c>
      <c r="AJ50" s="203">
        <v>0</v>
      </c>
      <c r="AK50" s="203">
        <v>5.64</v>
      </c>
      <c r="AL50" s="203">
        <v>0</v>
      </c>
      <c r="AM50" s="203">
        <v>0</v>
      </c>
      <c r="AN50" s="203">
        <v>0</v>
      </c>
      <c r="AO50" s="203">
        <v>292.62</v>
      </c>
      <c r="AP50" s="203">
        <v>0</v>
      </c>
    </row>
    <row r="51" spans="1:42">
      <c r="A51" t="s">
        <v>93</v>
      </c>
      <c r="B51" s="203">
        <v>0</v>
      </c>
      <c r="C51" s="203">
        <v>14.53</v>
      </c>
      <c r="D51" s="203">
        <v>4.1500000000000004</v>
      </c>
      <c r="E51" s="203">
        <v>0</v>
      </c>
      <c r="F51" s="203">
        <v>4.7699999999999996</v>
      </c>
      <c r="G51" s="203">
        <v>2.38</v>
      </c>
      <c r="H51" s="203">
        <v>0</v>
      </c>
      <c r="I51" s="203">
        <v>29.36</v>
      </c>
      <c r="J51" s="203">
        <v>0.96</v>
      </c>
      <c r="K51" s="203">
        <v>5.22</v>
      </c>
      <c r="L51" s="203">
        <v>4.13</v>
      </c>
      <c r="M51" s="203">
        <v>1.03</v>
      </c>
      <c r="N51" s="203">
        <v>1.69</v>
      </c>
      <c r="O51" s="203">
        <v>2.38</v>
      </c>
      <c r="P51" s="203">
        <v>0.8</v>
      </c>
      <c r="Q51" s="203">
        <v>0.31</v>
      </c>
      <c r="R51" s="203">
        <v>0.61</v>
      </c>
      <c r="S51" s="203">
        <v>0.38</v>
      </c>
      <c r="T51" s="203">
        <v>0</v>
      </c>
      <c r="U51" s="203">
        <v>1.68</v>
      </c>
      <c r="V51" s="203">
        <v>0.28999999999999998</v>
      </c>
      <c r="W51" s="203">
        <v>0.5</v>
      </c>
      <c r="X51" s="203">
        <v>2.11</v>
      </c>
      <c r="Y51" s="203">
        <v>0</v>
      </c>
      <c r="Z51" s="203">
        <v>3.52</v>
      </c>
      <c r="AA51" s="203">
        <v>1.19</v>
      </c>
      <c r="AB51" s="203">
        <v>0</v>
      </c>
      <c r="AC51" s="203">
        <v>22.89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48.58</v>
      </c>
      <c r="AJ51" s="203">
        <v>0</v>
      </c>
      <c r="AK51" s="203">
        <v>7.21</v>
      </c>
      <c r="AL51" s="203">
        <v>0</v>
      </c>
      <c r="AM51" s="203">
        <v>0</v>
      </c>
      <c r="AN51" s="203">
        <v>0</v>
      </c>
      <c r="AO51" s="203">
        <v>286.39999999999998</v>
      </c>
      <c r="AP51" s="203">
        <v>0</v>
      </c>
    </row>
    <row r="52" spans="1:42">
      <c r="A52" t="s">
        <v>94</v>
      </c>
      <c r="B52" s="203">
        <v>0</v>
      </c>
      <c r="C52" s="203">
        <v>14.53</v>
      </c>
      <c r="D52" s="203">
        <v>4.1500000000000004</v>
      </c>
      <c r="E52" s="203">
        <v>0</v>
      </c>
      <c r="F52" s="203">
        <v>4.7699999999999996</v>
      </c>
      <c r="G52" s="203">
        <v>2.38</v>
      </c>
      <c r="H52" s="203">
        <v>0</v>
      </c>
      <c r="I52" s="203">
        <v>29.36</v>
      </c>
      <c r="J52" s="203">
        <v>0.96</v>
      </c>
      <c r="K52" s="203">
        <v>5.22</v>
      </c>
      <c r="L52" s="203">
        <v>4.13</v>
      </c>
      <c r="M52" s="203">
        <v>1.03</v>
      </c>
      <c r="N52" s="203">
        <v>1.69</v>
      </c>
      <c r="O52" s="203">
        <v>2.38</v>
      </c>
      <c r="P52" s="203">
        <v>0.8</v>
      </c>
      <c r="Q52" s="203">
        <v>0.31</v>
      </c>
      <c r="R52" s="203">
        <v>0.61</v>
      </c>
      <c r="S52" s="203">
        <v>0.38</v>
      </c>
      <c r="T52" s="203">
        <v>0</v>
      </c>
      <c r="U52" s="203">
        <v>1.68</v>
      </c>
      <c r="V52" s="203">
        <v>0.28999999999999998</v>
      </c>
      <c r="W52" s="203">
        <v>0.5</v>
      </c>
      <c r="X52" s="203">
        <v>2.11</v>
      </c>
      <c r="Y52" s="203">
        <v>0</v>
      </c>
      <c r="Z52" s="203">
        <v>3.52</v>
      </c>
      <c r="AA52" s="203">
        <v>1.19</v>
      </c>
      <c r="AB52" s="203">
        <v>0</v>
      </c>
      <c r="AC52" s="203">
        <v>22.89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48.58</v>
      </c>
      <c r="AJ52" s="203">
        <v>0</v>
      </c>
      <c r="AK52" s="203">
        <v>7.21</v>
      </c>
      <c r="AL52" s="203">
        <v>0</v>
      </c>
      <c r="AM52" s="203">
        <v>0</v>
      </c>
      <c r="AN52" s="203">
        <v>0</v>
      </c>
      <c r="AO52" s="203">
        <v>286.39999999999998</v>
      </c>
      <c r="AP52" s="203">
        <v>0</v>
      </c>
    </row>
    <row r="53" spans="1:42">
      <c r="A53" t="s">
        <v>95</v>
      </c>
      <c r="B53" s="203">
        <v>0</v>
      </c>
      <c r="C53" s="203">
        <v>14.53</v>
      </c>
      <c r="D53" s="203">
        <v>4.1500000000000004</v>
      </c>
      <c r="E53" s="203">
        <v>0</v>
      </c>
      <c r="F53" s="203">
        <v>4.7699999999999996</v>
      </c>
      <c r="G53" s="203">
        <v>2.38</v>
      </c>
      <c r="H53" s="203">
        <v>0</v>
      </c>
      <c r="I53" s="203">
        <v>25.51</v>
      </c>
      <c r="J53" s="203">
        <v>0.96</v>
      </c>
      <c r="K53" s="203">
        <v>5.22</v>
      </c>
      <c r="L53" s="203">
        <v>4.13</v>
      </c>
      <c r="M53" s="203">
        <v>1.03</v>
      </c>
      <c r="N53" s="203">
        <v>1.69</v>
      </c>
      <c r="O53" s="203">
        <v>2.38</v>
      </c>
      <c r="P53" s="203">
        <v>0.8</v>
      </c>
      <c r="Q53" s="203">
        <v>0.31</v>
      </c>
      <c r="R53" s="203">
        <v>0.61</v>
      </c>
      <c r="S53" s="203">
        <v>0.38</v>
      </c>
      <c r="T53" s="203">
        <v>0</v>
      </c>
      <c r="U53" s="203">
        <v>1.68</v>
      </c>
      <c r="V53" s="203">
        <v>0.28999999999999998</v>
      </c>
      <c r="W53" s="203">
        <v>0.5</v>
      </c>
      <c r="X53" s="203">
        <v>2.11</v>
      </c>
      <c r="Y53" s="203">
        <v>0</v>
      </c>
      <c r="Z53" s="203">
        <v>3.52</v>
      </c>
      <c r="AA53" s="203">
        <v>1.19</v>
      </c>
      <c r="AB53" s="203">
        <v>0</v>
      </c>
      <c r="AC53" s="203">
        <v>28.35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51.85</v>
      </c>
      <c r="AJ53" s="203">
        <v>0</v>
      </c>
      <c r="AK53" s="203">
        <v>7.21</v>
      </c>
      <c r="AL53" s="203">
        <v>0</v>
      </c>
      <c r="AM53" s="203">
        <v>0</v>
      </c>
      <c r="AN53" s="203">
        <v>0</v>
      </c>
      <c r="AO53" s="203">
        <v>286.39999999999998</v>
      </c>
      <c r="AP53" s="203">
        <v>0</v>
      </c>
    </row>
    <row r="54" spans="1:42">
      <c r="A54" t="s">
        <v>96</v>
      </c>
      <c r="B54" s="203">
        <v>0</v>
      </c>
      <c r="C54" s="203">
        <v>14.53</v>
      </c>
      <c r="D54" s="203">
        <v>4.1500000000000004</v>
      </c>
      <c r="E54" s="203">
        <v>0</v>
      </c>
      <c r="F54" s="203">
        <v>4.7699999999999996</v>
      </c>
      <c r="G54" s="203">
        <v>2.38</v>
      </c>
      <c r="H54" s="203">
        <v>0</v>
      </c>
      <c r="I54" s="203">
        <v>25.51</v>
      </c>
      <c r="J54" s="203">
        <v>0.96</v>
      </c>
      <c r="K54" s="203">
        <v>5.22</v>
      </c>
      <c r="L54" s="203">
        <v>4.13</v>
      </c>
      <c r="M54" s="203">
        <v>1.03</v>
      </c>
      <c r="N54" s="203">
        <v>1.69</v>
      </c>
      <c r="O54" s="203">
        <v>2.38</v>
      </c>
      <c r="P54" s="203">
        <v>0.8</v>
      </c>
      <c r="Q54" s="203">
        <v>0.31</v>
      </c>
      <c r="R54" s="203">
        <v>0.61</v>
      </c>
      <c r="S54" s="203">
        <v>0.38</v>
      </c>
      <c r="T54" s="203">
        <v>0</v>
      </c>
      <c r="U54" s="203">
        <v>1.68</v>
      </c>
      <c r="V54" s="203">
        <v>0.28999999999999998</v>
      </c>
      <c r="W54" s="203">
        <v>0.5</v>
      </c>
      <c r="X54" s="203">
        <v>2.11</v>
      </c>
      <c r="Y54" s="203">
        <v>0</v>
      </c>
      <c r="Z54" s="203">
        <v>3.52</v>
      </c>
      <c r="AA54" s="203">
        <v>1.19</v>
      </c>
      <c r="AB54" s="203">
        <v>0</v>
      </c>
      <c r="AC54" s="203">
        <v>28.35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51.85</v>
      </c>
      <c r="AJ54" s="203">
        <v>0</v>
      </c>
      <c r="AK54" s="203">
        <v>7.21</v>
      </c>
      <c r="AL54" s="203">
        <v>0</v>
      </c>
      <c r="AM54" s="203">
        <v>0</v>
      </c>
      <c r="AN54" s="203">
        <v>0</v>
      </c>
      <c r="AO54" s="203">
        <v>286.39999999999998</v>
      </c>
      <c r="AP54" s="203">
        <v>0</v>
      </c>
    </row>
    <row r="55" spans="1:42">
      <c r="A55" t="s">
        <v>97</v>
      </c>
      <c r="B55" s="203">
        <v>0</v>
      </c>
      <c r="C55" s="203">
        <v>14.53</v>
      </c>
      <c r="D55" s="203">
        <v>4.1500000000000004</v>
      </c>
      <c r="E55" s="203">
        <v>0</v>
      </c>
      <c r="F55" s="203">
        <v>4.7699999999999996</v>
      </c>
      <c r="G55" s="203">
        <v>2.38</v>
      </c>
      <c r="H55" s="203">
        <v>0</v>
      </c>
      <c r="I55" s="203">
        <v>25.51</v>
      </c>
      <c r="J55" s="203">
        <v>0.96</v>
      </c>
      <c r="K55" s="203">
        <v>5.22</v>
      </c>
      <c r="L55" s="203">
        <v>4.12</v>
      </c>
      <c r="M55" s="203">
        <v>1.03</v>
      </c>
      <c r="N55" s="203">
        <v>1.69</v>
      </c>
      <c r="O55" s="203">
        <v>2.38</v>
      </c>
      <c r="P55" s="203">
        <v>0.8</v>
      </c>
      <c r="Q55" s="203">
        <v>0.31</v>
      </c>
      <c r="R55" s="203">
        <v>0.61</v>
      </c>
      <c r="S55" s="203">
        <v>0.38</v>
      </c>
      <c r="T55" s="203">
        <v>0</v>
      </c>
      <c r="U55" s="203">
        <v>1.68</v>
      </c>
      <c r="V55" s="203">
        <v>0.28999999999999998</v>
      </c>
      <c r="W55" s="203">
        <v>0.5</v>
      </c>
      <c r="X55" s="203">
        <v>2.11</v>
      </c>
      <c r="Y55" s="203">
        <v>0</v>
      </c>
      <c r="Z55" s="203">
        <v>3.52</v>
      </c>
      <c r="AA55" s="203">
        <v>1.19</v>
      </c>
      <c r="AB55" s="203">
        <v>0</v>
      </c>
      <c r="AC55" s="203">
        <v>23.89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49.35</v>
      </c>
      <c r="AJ55" s="203">
        <v>0</v>
      </c>
      <c r="AK55" s="203">
        <v>5.96</v>
      </c>
      <c r="AL55" s="203">
        <v>0</v>
      </c>
      <c r="AM55" s="203">
        <v>0</v>
      </c>
      <c r="AN55" s="203">
        <v>0</v>
      </c>
      <c r="AO55" s="203">
        <v>286.39999999999998</v>
      </c>
      <c r="AP55" s="203">
        <v>0</v>
      </c>
    </row>
    <row r="56" spans="1:42">
      <c r="A56" t="s">
        <v>98</v>
      </c>
      <c r="B56" s="203">
        <v>0</v>
      </c>
      <c r="C56" s="203">
        <v>14.53</v>
      </c>
      <c r="D56" s="203">
        <v>4.1500000000000004</v>
      </c>
      <c r="E56" s="203">
        <v>0</v>
      </c>
      <c r="F56" s="203">
        <v>4.7699999999999996</v>
      </c>
      <c r="G56" s="203">
        <v>2.38</v>
      </c>
      <c r="H56" s="203">
        <v>0</v>
      </c>
      <c r="I56" s="203">
        <v>25.51</v>
      </c>
      <c r="J56" s="203">
        <v>0.96</v>
      </c>
      <c r="K56" s="203">
        <v>5.22</v>
      </c>
      <c r="L56" s="203">
        <v>4.12</v>
      </c>
      <c r="M56" s="203">
        <v>1.03</v>
      </c>
      <c r="N56" s="203">
        <v>1.69</v>
      </c>
      <c r="O56" s="203">
        <v>2.38</v>
      </c>
      <c r="P56" s="203">
        <v>0.8</v>
      </c>
      <c r="Q56" s="203">
        <v>0.31</v>
      </c>
      <c r="R56" s="203">
        <v>0.61</v>
      </c>
      <c r="S56" s="203">
        <v>0.38</v>
      </c>
      <c r="T56" s="203">
        <v>0</v>
      </c>
      <c r="U56" s="203">
        <v>1.68</v>
      </c>
      <c r="V56" s="203">
        <v>0.28999999999999998</v>
      </c>
      <c r="W56" s="203">
        <v>0.5</v>
      </c>
      <c r="X56" s="203">
        <v>2.11</v>
      </c>
      <c r="Y56" s="203">
        <v>0</v>
      </c>
      <c r="Z56" s="203">
        <v>3.52</v>
      </c>
      <c r="AA56" s="203">
        <v>1.19</v>
      </c>
      <c r="AB56" s="203">
        <v>0</v>
      </c>
      <c r="AC56" s="203">
        <v>23.89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48.86</v>
      </c>
      <c r="AJ56" s="203">
        <v>0</v>
      </c>
      <c r="AK56" s="203">
        <v>5.96</v>
      </c>
      <c r="AL56" s="203">
        <v>0</v>
      </c>
      <c r="AM56" s="203">
        <v>0</v>
      </c>
      <c r="AN56" s="203">
        <v>0</v>
      </c>
      <c r="AO56" s="203">
        <v>286.39999999999998</v>
      </c>
      <c r="AP56" s="203">
        <v>0</v>
      </c>
    </row>
    <row r="57" spans="1:42">
      <c r="A57" t="s">
        <v>99</v>
      </c>
      <c r="B57" s="203">
        <v>0</v>
      </c>
      <c r="C57" s="203">
        <v>14.53</v>
      </c>
      <c r="D57" s="203">
        <v>4.1500000000000004</v>
      </c>
      <c r="E57" s="203">
        <v>0</v>
      </c>
      <c r="F57" s="203">
        <v>4.7699999999999996</v>
      </c>
      <c r="G57" s="203">
        <v>2.38</v>
      </c>
      <c r="H57" s="203">
        <v>0</v>
      </c>
      <c r="I57" s="203">
        <v>25.51</v>
      </c>
      <c r="J57" s="203">
        <v>0.96</v>
      </c>
      <c r="K57" s="203">
        <v>5.22</v>
      </c>
      <c r="L57" s="203">
        <v>4.13</v>
      </c>
      <c r="M57" s="203">
        <v>1.03</v>
      </c>
      <c r="N57" s="203">
        <v>1.69</v>
      </c>
      <c r="O57" s="203">
        <v>2.38</v>
      </c>
      <c r="P57" s="203">
        <v>0.8</v>
      </c>
      <c r="Q57" s="203">
        <v>0.31</v>
      </c>
      <c r="R57" s="203">
        <v>0.61</v>
      </c>
      <c r="S57" s="203">
        <v>0.38</v>
      </c>
      <c r="T57" s="203">
        <v>0</v>
      </c>
      <c r="U57" s="203">
        <v>1.68</v>
      </c>
      <c r="V57" s="203">
        <v>0.28999999999999998</v>
      </c>
      <c r="W57" s="203">
        <v>0.5</v>
      </c>
      <c r="X57" s="203">
        <v>2.11</v>
      </c>
      <c r="Y57" s="203">
        <v>0</v>
      </c>
      <c r="Z57" s="203">
        <v>3.52</v>
      </c>
      <c r="AA57" s="203">
        <v>1.19</v>
      </c>
      <c r="AB57" s="203">
        <v>0</v>
      </c>
      <c r="AC57" s="203">
        <v>28.54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52.01</v>
      </c>
      <c r="AJ57" s="203">
        <v>0</v>
      </c>
      <c r="AK57" s="203">
        <v>5.96</v>
      </c>
      <c r="AL57" s="203">
        <v>0</v>
      </c>
      <c r="AM57" s="203">
        <v>0</v>
      </c>
      <c r="AN57" s="203">
        <v>0</v>
      </c>
      <c r="AO57" s="203">
        <v>286.39999999999998</v>
      </c>
      <c r="AP57" s="203">
        <v>0</v>
      </c>
    </row>
    <row r="58" spans="1:42">
      <c r="A58" t="s">
        <v>100</v>
      </c>
      <c r="B58" s="203">
        <v>0</v>
      </c>
      <c r="C58" s="203">
        <v>14.53</v>
      </c>
      <c r="D58" s="203">
        <v>4.1500000000000004</v>
      </c>
      <c r="E58" s="203">
        <v>0</v>
      </c>
      <c r="F58" s="203">
        <v>4.7699999999999996</v>
      </c>
      <c r="G58" s="203">
        <v>2.38</v>
      </c>
      <c r="H58" s="203">
        <v>0</v>
      </c>
      <c r="I58" s="203">
        <v>25.51</v>
      </c>
      <c r="J58" s="203">
        <v>0.96</v>
      </c>
      <c r="K58" s="203">
        <v>5.22</v>
      </c>
      <c r="L58" s="203">
        <v>4.13</v>
      </c>
      <c r="M58" s="203">
        <v>1.03</v>
      </c>
      <c r="N58" s="203">
        <v>1.69</v>
      </c>
      <c r="O58" s="203">
        <v>2.38</v>
      </c>
      <c r="P58" s="203">
        <v>0.8</v>
      </c>
      <c r="Q58" s="203">
        <v>0.31</v>
      </c>
      <c r="R58" s="203">
        <v>0.61</v>
      </c>
      <c r="S58" s="203">
        <v>0.38</v>
      </c>
      <c r="T58" s="203">
        <v>0</v>
      </c>
      <c r="U58" s="203">
        <v>1.68</v>
      </c>
      <c r="V58" s="203">
        <v>0.28999999999999998</v>
      </c>
      <c r="W58" s="203">
        <v>0.5</v>
      </c>
      <c r="X58" s="203">
        <v>2.11</v>
      </c>
      <c r="Y58" s="203">
        <v>0</v>
      </c>
      <c r="Z58" s="203">
        <v>3.52</v>
      </c>
      <c r="AA58" s="203">
        <v>1.19</v>
      </c>
      <c r="AB58" s="203">
        <v>0</v>
      </c>
      <c r="AC58" s="203">
        <v>28.54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52.01</v>
      </c>
      <c r="AJ58" s="203">
        <v>0</v>
      </c>
      <c r="AK58" s="203">
        <v>5.96</v>
      </c>
      <c r="AL58" s="203">
        <v>0</v>
      </c>
      <c r="AM58" s="203">
        <v>0</v>
      </c>
      <c r="AN58" s="203">
        <v>0</v>
      </c>
      <c r="AO58" s="203">
        <v>286.39999999999998</v>
      </c>
      <c r="AP58" s="203">
        <v>0</v>
      </c>
    </row>
    <row r="59" spans="1:42">
      <c r="A59" t="s">
        <v>101</v>
      </c>
      <c r="B59" s="203">
        <v>0</v>
      </c>
      <c r="C59" s="203">
        <v>14.53</v>
      </c>
      <c r="D59" s="203">
        <v>4.1500000000000004</v>
      </c>
      <c r="E59" s="203">
        <v>0</v>
      </c>
      <c r="F59" s="203">
        <v>4.7699999999999996</v>
      </c>
      <c r="G59" s="203">
        <v>2.38</v>
      </c>
      <c r="H59" s="203">
        <v>0</v>
      </c>
      <c r="I59" s="203">
        <v>25.51</v>
      </c>
      <c r="J59" s="203">
        <v>0.96</v>
      </c>
      <c r="K59" s="203">
        <v>5.22</v>
      </c>
      <c r="L59" s="203">
        <v>4.13</v>
      </c>
      <c r="M59" s="203">
        <v>1.03</v>
      </c>
      <c r="N59" s="203">
        <v>1.69</v>
      </c>
      <c r="O59" s="203">
        <v>2.38</v>
      </c>
      <c r="P59" s="203">
        <v>0.8</v>
      </c>
      <c r="Q59" s="203">
        <v>0.31</v>
      </c>
      <c r="R59" s="203">
        <v>0.61</v>
      </c>
      <c r="S59" s="203">
        <v>0.38</v>
      </c>
      <c r="T59" s="203">
        <v>0</v>
      </c>
      <c r="U59" s="203">
        <v>1.68</v>
      </c>
      <c r="V59" s="203">
        <v>0.28999999999999998</v>
      </c>
      <c r="W59" s="203">
        <v>0.5</v>
      </c>
      <c r="X59" s="203">
        <v>2.11</v>
      </c>
      <c r="Y59" s="203">
        <v>0</v>
      </c>
      <c r="Z59" s="203">
        <v>3.52</v>
      </c>
      <c r="AA59" s="203">
        <v>1.19</v>
      </c>
      <c r="AB59" s="203">
        <v>0</v>
      </c>
      <c r="AC59" s="203">
        <v>23.89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48.86</v>
      </c>
      <c r="AJ59" s="203">
        <v>0</v>
      </c>
      <c r="AK59" s="203">
        <v>5.96</v>
      </c>
      <c r="AL59" s="203">
        <v>0</v>
      </c>
      <c r="AM59" s="203">
        <v>0</v>
      </c>
      <c r="AN59" s="203">
        <v>0</v>
      </c>
      <c r="AO59" s="203">
        <v>286.39999999999998</v>
      </c>
      <c r="AP59" s="203">
        <v>0</v>
      </c>
    </row>
    <row r="60" spans="1:42">
      <c r="A60" t="s">
        <v>102</v>
      </c>
      <c r="B60" s="203">
        <v>0</v>
      </c>
      <c r="C60" s="203">
        <v>14.53</v>
      </c>
      <c r="D60" s="203">
        <v>4.1500000000000004</v>
      </c>
      <c r="E60" s="203">
        <v>0</v>
      </c>
      <c r="F60" s="203">
        <v>4.7699999999999996</v>
      </c>
      <c r="G60" s="203">
        <v>2.38</v>
      </c>
      <c r="H60" s="203">
        <v>0</v>
      </c>
      <c r="I60" s="203">
        <v>25.51</v>
      </c>
      <c r="J60" s="203">
        <v>0.96</v>
      </c>
      <c r="K60" s="203">
        <v>5.22</v>
      </c>
      <c r="L60" s="203">
        <v>4.13</v>
      </c>
      <c r="M60" s="203">
        <v>1.03</v>
      </c>
      <c r="N60" s="203">
        <v>1.69</v>
      </c>
      <c r="O60" s="203">
        <v>2.38</v>
      </c>
      <c r="P60" s="203">
        <v>0.8</v>
      </c>
      <c r="Q60" s="203">
        <v>0.31</v>
      </c>
      <c r="R60" s="203">
        <v>0.61</v>
      </c>
      <c r="S60" s="203">
        <v>0.38</v>
      </c>
      <c r="T60" s="203">
        <v>0</v>
      </c>
      <c r="U60" s="203">
        <v>1.68</v>
      </c>
      <c r="V60" s="203">
        <v>0.28999999999999998</v>
      </c>
      <c r="W60" s="203">
        <v>0.5</v>
      </c>
      <c r="X60" s="203">
        <v>2.11</v>
      </c>
      <c r="Y60" s="203">
        <v>0</v>
      </c>
      <c r="Z60" s="203">
        <v>3.52</v>
      </c>
      <c r="AA60" s="203">
        <v>1.19</v>
      </c>
      <c r="AB60" s="203">
        <v>0</v>
      </c>
      <c r="AC60" s="203">
        <v>23.89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48.86</v>
      </c>
      <c r="AJ60" s="203">
        <v>0</v>
      </c>
      <c r="AK60" s="203">
        <v>5.96</v>
      </c>
      <c r="AL60" s="203">
        <v>0</v>
      </c>
      <c r="AM60" s="203">
        <v>0</v>
      </c>
      <c r="AN60" s="203">
        <v>0</v>
      </c>
      <c r="AO60" s="203">
        <v>286.39999999999998</v>
      </c>
      <c r="AP60" s="203">
        <v>0</v>
      </c>
    </row>
    <row r="61" spans="1:42">
      <c r="A61" t="s">
        <v>103</v>
      </c>
      <c r="B61" s="203">
        <v>0</v>
      </c>
      <c r="C61" s="203">
        <v>14.53</v>
      </c>
      <c r="D61" s="203">
        <v>4.1500000000000004</v>
      </c>
      <c r="E61" s="203">
        <v>0</v>
      </c>
      <c r="F61" s="203">
        <v>4.7699999999999996</v>
      </c>
      <c r="G61" s="203">
        <v>2.38</v>
      </c>
      <c r="H61" s="203">
        <v>0</v>
      </c>
      <c r="I61" s="203">
        <v>25.51</v>
      </c>
      <c r="J61" s="203">
        <v>0.96</v>
      </c>
      <c r="K61" s="203">
        <v>5.22</v>
      </c>
      <c r="L61" s="203">
        <v>4.13</v>
      </c>
      <c r="M61" s="203">
        <v>1.03</v>
      </c>
      <c r="N61" s="203">
        <v>1.69</v>
      </c>
      <c r="O61" s="203">
        <v>2.38</v>
      </c>
      <c r="P61" s="203">
        <v>0.8</v>
      </c>
      <c r="Q61" s="203">
        <v>0.31</v>
      </c>
      <c r="R61" s="203">
        <v>0.61</v>
      </c>
      <c r="S61" s="203">
        <v>0.38</v>
      </c>
      <c r="T61" s="203">
        <v>0</v>
      </c>
      <c r="U61" s="203">
        <v>1.68</v>
      </c>
      <c r="V61" s="203">
        <v>0.28999999999999998</v>
      </c>
      <c r="W61" s="203">
        <v>0.5</v>
      </c>
      <c r="X61" s="203">
        <v>2.11</v>
      </c>
      <c r="Y61" s="203">
        <v>0</v>
      </c>
      <c r="Z61" s="203">
        <v>3.52</v>
      </c>
      <c r="AA61" s="203">
        <v>1.19</v>
      </c>
      <c r="AB61" s="203">
        <v>0</v>
      </c>
      <c r="AC61" s="203">
        <v>23.89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49.35</v>
      </c>
      <c r="AJ61" s="203">
        <v>0</v>
      </c>
      <c r="AK61" s="203">
        <v>5.96</v>
      </c>
      <c r="AL61" s="203">
        <v>0</v>
      </c>
      <c r="AM61" s="203">
        <v>0</v>
      </c>
      <c r="AN61" s="203">
        <v>0</v>
      </c>
      <c r="AO61" s="203">
        <v>286.39999999999998</v>
      </c>
      <c r="AP61" s="203">
        <v>0</v>
      </c>
    </row>
    <row r="62" spans="1:42">
      <c r="A62" t="s">
        <v>104</v>
      </c>
      <c r="B62" s="203">
        <v>0</v>
      </c>
      <c r="C62" s="203">
        <v>14.53</v>
      </c>
      <c r="D62" s="203">
        <v>4.1500000000000004</v>
      </c>
      <c r="E62" s="203">
        <v>0</v>
      </c>
      <c r="F62" s="203">
        <v>4.7699999999999996</v>
      </c>
      <c r="G62" s="203">
        <v>2.38</v>
      </c>
      <c r="H62" s="203">
        <v>0</v>
      </c>
      <c r="I62" s="203">
        <v>25.51</v>
      </c>
      <c r="J62" s="203">
        <v>0.96</v>
      </c>
      <c r="K62" s="203">
        <v>5.22</v>
      </c>
      <c r="L62" s="203">
        <v>4.13</v>
      </c>
      <c r="M62" s="203">
        <v>1.03</v>
      </c>
      <c r="N62" s="203">
        <v>1.69</v>
      </c>
      <c r="O62" s="203">
        <v>2.38</v>
      </c>
      <c r="P62" s="203">
        <v>0.8</v>
      </c>
      <c r="Q62" s="203">
        <v>0.31</v>
      </c>
      <c r="R62" s="203">
        <v>0.61</v>
      </c>
      <c r="S62" s="203">
        <v>0.38</v>
      </c>
      <c r="T62" s="203">
        <v>0</v>
      </c>
      <c r="U62" s="203">
        <v>1.68</v>
      </c>
      <c r="V62" s="203">
        <v>0.28999999999999998</v>
      </c>
      <c r="W62" s="203">
        <v>0.5</v>
      </c>
      <c r="X62" s="203">
        <v>2.11</v>
      </c>
      <c r="Y62" s="203">
        <v>0</v>
      </c>
      <c r="Z62" s="203">
        <v>3.52</v>
      </c>
      <c r="AA62" s="203">
        <v>1.19</v>
      </c>
      <c r="AB62" s="203">
        <v>0</v>
      </c>
      <c r="AC62" s="203">
        <v>23.89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48.86</v>
      </c>
      <c r="AJ62" s="203">
        <v>0</v>
      </c>
      <c r="AK62" s="203">
        <v>5.96</v>
      </c>
      <c r="AL62" s="203">
        <v>0</v>
      </c>
      <c r="AM62" s="203">
        <v>0</v>
      </c>
      <c r="AN62" s="203">
        <v>0</v>
      </c>
      <c r="AO62" s="203">
        <v>286.39999999999998</v>
      </c>
      <c r="AP62" s="203">
        <v>0</v>
      </c>
    </row>
    <row r="63" spans="1:42">
      <c r="A63" t="s">
        <v>105</v>
      </c>
      <c r="B63" s="203">
        <v>0</v>
      </c>
      <c r="C63" s="203">
        <v>15.91</v>
      </c>
      <c r="D63" s="203">
        <v>2.77</v>
      </c>
      <c r="E63" s="203">
        <v>0</v>
      </c>
      <c r="F63" s="203">
        <v>4.7699999999999996</v>
      </c>
      <c r="G63" s="203">
        <v>2.38</v>
      </c>
      <c r="H63" s="203">
        <v>0</v>
      </c>
      <c r="I63" s="203">
        <v>25.51</v>
      </c>
      <c r="J63" s="203">
        <v>0.96</v>
      </c>
      <c r="K63" s="203">
        <v>5.22</v>
      </c>
      <c r="L63" s="203">
        <v>4.13</v>
      </c>
      <c r="M63" s="203">
        <v>1.03</v>
      </c>
      <c r="N63" s="203">
        <v>1.69</v>
      </c>
      <c r="O63" s="203">
        <v>2.38</v>
      </c>
      <c r="P63" s="203">
        <v>0.8</v>
      </c>
      <c r="Q63" s="203">
        <v>0.31</v>
      </c>
      <c r="R63" s="203">
        <v>0.61</v>
      </c>
      <c r="S63" s="203">
        <v>0.38</v>
      </c>
      <c r="T63" s="203">
        <v>0</v>
      </c>
      <c r="U63" s="203">
        <v>1.68</v>
      </c>
      <c r="V63" s="203">
        <v>0.28999999999999998</v>
      </c>
      <c r="W63" s="203">
        <v>0.5</v>
      </c>
      <c r="X63" s="203">
        <v>2.11</v>
      </c>
      <c r="Y63" s="203">
        <v>0</v>
      </c>
      <c r="Z63" s="203">
        <v>3.52</v>
      </c>
      <c r="AA63" s="203">
        <v>1.19</v>
      </c>
      <c r="AB63" s="203">
        <v>0</v>
      </c>
      <c r="AC63" s="203">
        <v>28.54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52.01</v>
      </c>
      <c r="AJ63" s="203">
        <v>0</v>
      </c>
      <c r="AK63" s="203">
        <v>5.96</v>
      </c>
      <c r="AL63" s="203">
        <v>0</v>
      </c>
      <c r="AM63" s="203">
        <v>0</v>
      </c>
      <c r="AN63" s="203">
        <v>0</v>
      </c>
      <c r="AO63" s="203">
        <v>286.39999999999998</v>
      </c>
      <c r="AP63" s="203">
        <v>0</v>
      </c>
    </row>
    <row r="64" spans="1:42">
      <c r="A64" t="s">
        <v>106</v>
      </c>
      <c r="B64" s="203">
        <v>0</v>
      </c>
      <c r="C64" s="203">
        <v>15.91</v>
      </c>
      <c r="D64" s="203">
        <v>2.77</v>
      </c>
      <c r="E64" s="203">
        <v>0</v>
      </c>
      <c r="F64" s="203">
        <v>4.7699999999999996</v>
      </c>
      <c r="G64" s="203">
        <v>2.38</v>
      </c>
      <c r="H64" s="203">
        <v>0</v>
      </c>
      <c r="I64" s="203">
        <v>25.51</v>
      </c>
      <c r="J64" s="203">
        <v>0.96</v>
      </c>
      <c r="K64" s="203">
        <v>5.22</v>
      </c>
      <c r="L64" s="203">
        <v>4.13</v>
      </c>
      <c r="M64" s="203">
        <v>1.03</v>
      </c>
      <c r="N64" s="203">
        <v>1.69</v>
      </c>
      <c r="O64" s="203">
        <v>2.38</v>
      </c>
      <c r="P64" s="203">
        <v>0.8</v>
      </c>
      <c r="Q64" s="203">
        <v>0.31</v>
      </c>
      <c r="R64" s="203">
        <v>0.61</v>
      </c>
      <c r="S64" s="203">
        <v>0.38</v>
      </c>
      <c r="T64" s="203">
        <v>0</v>
      </c>
      <c r="U64" s="203">
        <v>1.68</v>
      </c>
      <c r="V64" s="203">
        <v>0.28999999999999998</v>
      </c>
      <c r="W64" s="203">
        <v>0.5</v>
      </c>
      <c r="X64" s="203">
        <v>2.11</v>
      </c>
      <c r="Y64" s="203">
        <v>0</v>
      </c>
      <c r="Z64" s="203">
        <v>3.52</v>
      </c>
      <c r="AA64" s="203">
        <v>1.19</v>
      </c>
      <c r="AB64" s="203">
        <v>0</v>
      </c>
      <c r="AC64" s="203">
        <v>23.89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48.86</v>
      </c>
      <c r="AJ64" s="203">
        <v>0</v>
      </c>
      <c r="AK64" s="203">
        <v>6.08</v>
      </c>
      <c r="AL64" s="203">
        <v>0</v>
      </c>
      <c r="AM64" s="203">
        <v>0</v>
      </c>
      <c r="AN64" s="203">
        <v>0</v>
      </c>
      <c r="AO64" s="203">
        <v>286.39999999999998</v>
      </c>
      <c r="AP64" s="203">
        <v>0</v>
      </c>
    </row>
    <row r="65" spans="1:42">
      <c r="A65" t="s">
        <v>107</v>
      </c>
      <c r="B65" s="203">
        <v>0</v>
      </c>
      <c r="C65" s="203">
        <v>15.91</v>
      </c>
      <c r="D65" s="203">
        <v>2.77</v>
      </c>
      <c r="E65" s="203">
        <v>0</v>
      </c>
      <c r="F65" s="203">
        <v>4.7699999999999996</v>
      </c>
      <c r="G65" s="203">
        <v>2.38</v>
      </c>
      <c r="H65" s="203">
        <v>0</v>
      </c>
      <c r="I65" s="203">
        <v>25.51</v>
      </c>
      <c r="J65" s="203">
        <v>0.96</v>
      </c>
      <c r="K65" s="203">
        <v>5.22</v>
      </c>
      <c r="L65" s="203">
        <v>4.13</v>
      </c>
      <c r="M65" s="203">
        <v>1.03</v>
      </c>
      <c r="N65" s="203">
        <v>1.69</v>
      </c>
      <c r="O65" s="203">
        <v>2.38</v>
      </c>
      <c r="P65" s="203">
        <v>0.8</v>
      </c>
      <c r="Q65" s="203">
        <v>0.31</v>
      </c>
      <c r="R65" s="203">
        <v>0.61</v>
      </c>
      <c r="S65" s="203">
        <v>0.38</v>
      </c>
      <c r="T65" s="203">
        <v>0</v>
      </c>
      <c r="U65" s="203">
        <v>1.68</v>
      </c>
      <c r="V65" s="203">
        <v>0.28999999999999998</v>
      </c>
      <c r="W65" s="203">
        <v>0.5</v>
      </c>
      <c r="X65" s="203">
        <v>2.11</v>
      </c>
      <c r="Y65" s="203">
        <v>0</v>
      </c>
      <c r="Z65" s="203">
        <v>3.52</v>
      </c>
      <c r="AA65" s="203">
        <v>1.19</v>
      </c>
      <c r="AB65" s="203">
        <v>0</v>
      </c>
      <c r="AC65" s="203">
        <v>28.15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48.86</v>
      </c>
      <c r="AJ65" s="203">
        <v>0</v>
      </c>
      <c r="AK65" s="203">
        <v>6.08</v>
      </c>
      <c r="AL65" s="203">
        <v>0</v>
      </c>
      <c r="AM65" s="203">
        <v>0</v>
      </c>
      <c r="AN65" s="203">
        <v>0</v>
      </c>
      <c r="AO65" s="203">
        <v>286.39999999999998</v>
      </c>
      <c r="AP65" s="203">
        <v>0</v>
      </c>
    </row>
    <row r="66" spans="1:42">
      <c r="A66" t="s">
        <v>108</v>
      </c>
      <c r="B66" s="203">
        <v>0</v>
      </c>
      <c r="C66" s="203">
        <v>15.91</v>
      </c>
      <c r="D66" s="203">
        <v>2.77</v>
      </c>
      <c r="E66" s="203">
        <v>0</v>
      </c>
      <c r="F66" s="203">
        <v>4.7699999999999996</v>
      </c>
      <c r="G66" s="203">
        <v>2.38</v>
      </c>
      <c r="H66" s="203">
        <v>0</v>
      </c>
      <c r="I66" s="203">
        <v>25.51</v>
      </c>
      <c r="J66" s="203">
        <v>0.96</v>
      </c>
      <c r="K66" s="203">
        <v>5.22</v>
      </c>
      <c r="L66" s="203">
        <v>4.13</v>
      </c>
      <c r="M66" s="203">
        <v>1.03</v>
      </c>
      <c r="N66" s="203">
        <v>1.69</v>
      </c>
      <c r="O66" s="203">
        <v>2.38</v>
      </c>
      <c r="P66" s="203">
        <v>0.8</v>
      </c>
      <c r="Q66" s="203">
        <v>0.31</v>
      </c>
      <c r="R66" s="203">
        <v>0.61</v>
      </c>
      <c r="S66" s="203">
        <v>0.38</v>
      </c>
      <c r="T66" s="203">
        <v>0</v>
      </c>
      <c r="U66" s="203">
        <v>1.68</v>
      </c>
      <c r="V66" s="203">
        <v>0.28999999999999998</v>
      </c>
      <c r="W66" s="203">
        <v>0.5</v>
      </c>
      <c r="X66" s="203">
        <v>2.11</v>
      </c>
      <c r="Y66" s="203">
        <v>0</v>
      </c>
      <c r="Z66" s="203">
        <v>3.52</v>
      </c>
      <c r="AA66" s="203">
        <v>1.19</v>
      </c>
      <c r="AB66" s="203">
        <v>0</v>
      </c>
      <c r="AC66" s="203">
        <v>28.54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51.99</v>
      </c>
      <c r="AJ66" s="203">
        <v>0</v>
      </c>
      <c r="AK66" s="203">
        <v>6.08</v>
      </c>
      <c r="AL66" s="203">
        <v>0</v>
      </c>
      <c r="AM66" s="203">
        <v>0</v>
      </c>
      <c r="AN66" s="203">
        <v>0</v>
      </c>
      <c r="AO66" s="203">
        <v>286.39999999999998</v>
      </c>
      <c r="AP66" s="203">
        <v>0</v>
      </c>
    </row>
    <row r="67" spans="1:42">
      <c r="A67" t="s">
        <v>109</v>
      </c>
      <c r="B67" s="203">
        <v>0</v>
      </c>
      <c r="C67" s="203">
        <v>15.91</v>
      </c>
      <c r="D67" s="203">
        <v>2.77</v>
      </c>
      <c r="E67" s="203">
        <v>0</v>
      </c>
      <c r="F67" s="203">
        <v>4.7699999999999996</v>
      </c>
      <c r="G67" s="203">
        <v>2.38</v>
      </c>
      <c r="H67" s="203">
        <v>0</v>
      </c>
      <c r="I67" s="203">
        <v>25.51</v>
      </c>
      <c r="J67" s="203">
        <v>0.96</v>
      </c>
      <c r="K67" s="203">
        <v>5.22</v>
      </c>
      <c r="L67" s="203">
        <v>4.13</v>
      </c>
      <c r="M67" s="203">
        <v>1.03</v>
      </c>
      <c r="N67" s="203">
        <v>1.69</v>
      </c>
      <c r="O67" s="203">
        <v>2.38</v>
      </c>
      <c r="P67" s="203">
        <v>0.8</v>
      </c>
      <c r="Q67" s="203">
        <v>0.31</v>
      </c>
      <c r="R67" s="203">
        <v>0.61</v>
      </c>
      <c r="S67" s="203">
        <v>0.38</v>
      </c>
      <c r="T67" s="203">
        <v>0</v>
      </c>
      <c r="U67" s="203">
        <v>1.68</v>
      </c>
      <c r="V67" s="203">
        <v>0.28999999999999998</v>
      </c>
      <c r="W67" s="203">
        <v>0.5</v>
      </c>
      <c r="X67" s="203">
        <v>2.11</v>
      </c>
      <c r="Y67" s="203">
        <v>0</v>
      </c>
      <c r="Z67" s="203">
        <v>3.52</v>
      </c>
      <c r="AA67" s="203">
        <v>1.19</v>
      </c>
      <c r="AB67" s="203">
        <v>0</v>
      </c>
      <c r="AC67" s="203">
        <v>23.89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49.22</v>
      </c>
      <c r="AJ67" s="203">
        <v>0</v>
      </c>
      <c r="AK67" s="203">
        <v>6.08</v>
      </c>
      <c r="AL67" s="203">
        <v>0</v>
      </c>
      <c r="AM67" s="203">
        <v>0</v>
      </c>
      <c r="AN67" s="203">
        <v>0</v>
      </c>
      <c r="AO67" s="203">
        <v>286.39999999999998</v>
      </c>
      <c r="AP67" s="203">
        <v>0</v>
      </c>
    </row>
    <row r="68" spans="1:42">
      <c r="A68" t="s">
        <v>110</v>
      </c>
      <c r="B68" s="203">
        <v>0</v>
      </c>
      <c r="C68" s="203">
        <v>15.91</v>
      </c>
      <c r="D68" s="203">
        <v>2.77</v>
      </c>
      <c r="E68" s="203">
        <v>0</v>
      </c>
      <c r="F68" s="203">
        <v>4.7699999999999996</v>
      </c>
      <c r="G68" s="203">
        <v>2.38</v>
      </c>
      <c r="H68" s="203">
        <v>0</v>
      </c>
      <c r="I68" s="203">
        <v>25.51</v>
      </c>
      <c r="J68" s="203">
        <v>0.96</v>
      </c>
      <c r="K68" s="203">
        <v>5.22</v>
      </c>
      <c r="L68" s="203">
        <v>4.13</v>
      </c>
      <c r="M68" s="203">
        <v>1.03</v>
      </c>
      <c r="N68" s="203">
        <v>1.69</v>
      </c>
      <c r="O68" s="203">
        <v>2.38</v>
      </c>
      <c r="P68" s="203">
        <v>0.8</v>
      </c>
      <c r="Q68" s="203">
        <v>0.31</v>
      </c>
      <c r="R68" s="203">
        <v>0.61</v>
      </c>
      <c r="S68" s="203">
        <v>0.38</v>
      </c>
      <c r="T68" s="203">
        <v>0</v>
      </c>
      <c r="U68" s="203">
        <v>1.68</v>
      </c>
      <c r="V68" s="203">
        <v>0.28999999999999998</v>
      </c>
      <c r="W68" s="203">
        <v>0.5</v>
      </c>
      <c r="X68" s="203">
        <v>2.11</v>
      </c>
      <c r="Y68" s="203">
        <v>0</v>
      </c>
      <c r="Z68" s="203">
        <v>3.52</v>
      </c>
      <c r="AA68" s="203">
        <v>1.19</v>
      </c>
      <c r="AB68" s="203">
        <v>0</v>
      </c>
      <c r="AC68" s="203">
        <v>23.89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48.8</v>
      </c>
      <c r="AJ68" s="203">
        <v>0</v>
      </c>
      <c r="AK68" s="203">
        <v>6.08</v>
      </c>
      <c r="AL68" s="203">
        <v>0</v>
      </c>
      <c r="AM68" s="203">
        <v>0</v>
      </c>
      <c r="AN68" s="203">
        <v>0</v>
      </c>
      <c r="AO68" s="203">
        <v>286.39999999999998</v>
      </c>
      <c r="AP68" s="203">
        <v>0</v>
      </c>
    </row>
    <row r="69" spans="1:42">
      <c r="A69" t="s">
        <v>111</v>
      </c>
      <c r="B69" s="203">
        <v>0</v>
      </c>
      <c r="C69" s="203">
        <v>15.91</v>
      </c>
      <c r="D69" s="203">
        <v>2.77</v>
      </c>
      <c r="E69" s="203">
        <v>0</v>
      </c>
      <c r="F69" s="203">
        <v>28.14</v>
      </c>
      <c r="G69" s="203">
        <v>2.38</v>
      </c>
      <c r="H69" s="203">
        <v>0</v>
      </c>
      <c r="I69" s="203">
        <v>25.51</v>
      </c>
      <c r="J69" s="203">
        <v>0.96</v>
      </c>
      <c r="K69" s="203">
        <v>5.22</v>
      </c>
      <c r="L69" s="203">
        <v>4.13</v>
      </c>
      <c r="M69" s="203">
        <v>1.03</v>
      </c>
      <c r="N69" s="203">
        <v>1.69</v>
      </c>
      <c r="O69" s="203">
        <v>2.38</v>
      </c>
      <c r="P69" s="203">
        <v>0.8</v>
      </c>
      <c r="Q69" s="203">
        <v>0.31</v>
      </c>
      <c r="R69" s="203">
        <v>0.61</v>
      </c>
      <c r="S69" s="203">
        <v>0.38</v>
      </c>
      <c r="T69" s="203">
        <v>0</v>
      </c>
      <c r="U69" s="203">
        <v>1.68</v>
      </c>
      <c r="V69" s="203">
        <v>0.28999999999999998</v>
      </c>
      <c r="W69" s="203">
        <v>0.5</v>
      </c>
      <c r="X69" s="203">
        <v>2.11</v>
      </c>
      <c r="Y69" s="203">
        <v>0</v>
      </c>
      <c r="Z69" s="203">
        <v>3.52</v>
      </c>
      <c r="AA69" s="203">
        <v>1.19</v>
      </c>
      <c r="AB69" s="203">
        <v>0</v>
      </c>
      <c r="AC69" s="203">
        <v>28.89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53.29</v>
      </c>
      <c r="AJ69" s="203">
        <v>0</v>
      </c>
      <c r="AK69" s="203">
        <v>6.08</v>
      </c>
      <c r="AL69" s="203">
        <v>0</v>
      </c>
      <c r="AM69" s="203">
        <v>0</v>
      </c>
      <c r="AN69" s="203">
        <v>0</v>
      </c>
      <c r="AO69" s="203">
        <v>286.39999999999998</v>
      </c>
      <c r="AP69" s="203">
        <v>0</v>
      </c>
    </row>
    <row r="70" spans="1:42">
      <c r="A70" t="s">
        <v>112</v>
      </c>
      <c r="B70" s="203">
        <v>0</v>
      </c>
      <c r="C70" s="203">
        <v>15.91</v>
      </c>
      <c r="D70" s="203">
        <v>2.77</v>
      </c>
      <c r="E70" s="203">
        <v>0</v>
      </c>
      <c r="F70" s="203">
        <v>28.14</v>
      </c>
      <c r="G70" s="203">
        <v>2.38</v>
      </c>
      <c r="H70" s="203">
        <v>0</v>
      </c>
      <c r="I70" s="203">
        <v>25.51</v>
      </c>
      <c r="J70" s="203">
        <v>0.96</v>
      </c>
      <c r="K70" s="203">
        <v>5.22</v>
      </c>
      <c r="L70" s="203">
        <v>4.13</v>
      </c>
      <c r="M70" s="203">
        <v>1.03</v>
      </c>
      <c r="N70" s="203">
        <v>1.69</v>
      </c>
      <c r="O70" s="203">
        <v>2.38</v>
      </c>
      <c r="P70" s="203">
        <v>0.8</v>
      </c>
      <c r="Q70" s="203">
        <v>0.31</v>
      </c>
      <c r="R70" s="203">
        <v>0.61</v>
      </c>
      <c r="S70" s="203">
        <v>0.38</v>
      </c>
      <c r="T70" s="203">
        <v>0</v>
      </c>
      <c r="U70" s="203">
        <v>1.68</v>
      </c>
      <c r="V70" s="203">
        <v>0.28999999999999998</v>
      </c>
      <c r="W70" s="203">
        <v>0.5</v>
      </c>
      <c r="X70" s="203">
        <v>2.11</v>
      </c>
      <c r="Y70" s="203">
        <v>0</v>
      </c>
      <c r="Z70" s="203">
        <v>3.52</v>
      </c>
      <c r="AA70" s="203">
        <v>1.19</v>
      </c>
      <c r="AB70" s="203">
        <v>0</v>
      </c>
      <c r="AC70" s="203">
        <v>28.89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53.29</v>
      </c>
      <c r="AJ70" s="203">
        <v>0</v>
      </c>
      <c r="AK70" s="203">
        <v>6.08</v>
      </c>
      <c r="AL70" s="203">
        <v>0</v>
      </c>
      <c r="AM70" s="203">
        <v>0</v>
      </c>
      <c r="AN70" s="203">
        <v>0</v>
      </c>
      <c r="AO70" s="203">
        <v>286.39999999999998</v>
      </c>
      <c r="AP70" s="203">
        <v>0</v>
      </c>
    </row>
    <row r="71" spans="1:42">
      <c r="A71" t="s">
        <v>113</v>
      </c>
      <c r="B71" s="203">
        <v>0</v>
      </c>
      <c r="C71" s="203">
        <v>15.91</v>
      </c>
      <c r="D71" s="203">
        <v>2.77</v>
      </c>
      <c r="E71" s="203">
        <v>0</v>
      </c>
      <c r="F71" s="203">
        <v>28.14</v>
      </c>
      <c r="G71" s="203">
        <v>2.38</v>
      </c>
      <c r="H71" s="203">
        <v>0</v>
      </c>
      <c r="I71" s="203">
        <v>25.51</v>
      </c>
      <c r="J71" s="203">
        <v>0.96</v>
      </c>
      <c r="K71" s="203">
        <v>5.22</v>
      </c>
      <c r="L71" s="203">
        <v>4.13</v>
      </c>
      <c r="M71" s="203">
        <v>1.03</v>
      </c>
      <c r="N71" s="203">
        <v>1.69</v>
      </c>
      <c r="O71" s="203">
        <v>2.38</v>
      </c>
      <c r="P71" s="203">
        <v>0.8</v>
      </c>
      <c r="Q71" s="203">
        <v>0.31</v>
      </c>
      <c r="R71" s="203">
        <v>0.61</v>
      </c>
      <c r="S71" s="203">
        <v>0.38</v>
      </c>
      <c r="T71" s="203">
        <v>0</v>
      </c>
      <c r="U71" s="203">
        <v>1.68</v>
      </c>
      <c r="V71" s="203">
        <v>0.28999999999999998</v>
      </c>
      <c r="W71" s="203">
        <v>0.5</v>
      </c>
      <c r="X71" s="203">
        <v>2.11</v>
      </c>
      <c r="Y71" s="203">
        <v>0</v>
      </c>
      <c r="Z71" s="203">
        <v>3.52</v>
      </c>
      <c r="AA71" s="203">
        <v>1.19</v>
      </c>
      <c r="AB71" s="203">
        <v>0</v>
      </c>
      <c r="AC71" s="203">
        <v>28.89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53.29</v>
      </c>
      <c r="AJ71" s="203">
        <v>0</v>
      </c>
      <c r="AK71" s="203">
        <v>6.08</v>
      </c>
      <c r="AL71" s="203">
        <v>0</v>
      </c>
      <c r="AM71" s="203">
        <v>0</v>
      </c>
      <c r="AN71" s="203">
        <v>0</v>
      </c>
      <c r="AO71" s="203">
        <v>286.39999999999998</v>
      </c>
      <c r="AP71" s="203">
        <v>0</v>
      </c>
    </row>
    <row r="72" spans="1:42">
      <c r="A72" t="s">
        <v>114</v>
      </c>
      <c r="B72" s="203">
        <v>0</v>
      </c>
      <c r="C72" s="203">
        <v>15.91</v>
      </c>
      <c r="D72" s="203">
        <v>2.77</v>
      </c>
      <c r="E72" s="203">
        <v>0</v>
      </c>
      <c r="F72" s="203">
        <v>28.14</v>
      </c>
      <c r="G72" s="203">
        <v>2.38</v>
      </c>
      <c r="H72" s="203">
        <v>0</v>
      </c>
      <c r="I72" s="203">
        <v>25.51</v>
      </c>
      <c r="J72" s="203">
        <v>0.96</v>
      </c>
      <c r="K72" s="203">
        <v>5.22</v>
      </c>
      <c r="L72" s="203">
        <v>4.13</v>
      </c>
      <c r="M72" s="203">
        <v>1.03</v>
      </c>
      <c r="N72" s="203">
        <v>1.69</v>
      </c>
      <c r="O72" s="203">
        <v>2.38</v>
      </c>
      <c r="P72" s="203">
        <v>0.8</v>
      </c>
      <c r="Q72" s="203">
        <v>0.31</v>
      </c>
      <c r="R72" s="203">
        <v>0.61</v>
      </c>
      <c r="S72" s="203">
        <v>0.38</v>
      </c>
      <c r="T72" s="203">
        <v>0</v>
      </c>
      <c r="U72" s="203">
        <v>1.68</v>
      </c>
      <c r="V72" s="203">
        <v>0.28999999999999998</v>
      </c>
      <c r="W72" s="203">
        <v>0.5</v>
      </c>
      <c r="X72" s="203">
        <v>2.11</v>
      </c>
      <c r="Y72" s="203">
        <v>0</v>
      </c>
      <c r="Z72" s="203">
        <v>3.52</v>
      </c>
      <c r="AA72" s="203">
        <v>1.19</v>
      </c>
      <c r="AB72" s="203">
        <v>0</v>
      </c>
      <c r="AC72" s="203">
        <v>28.89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53.29</v>
      </c>
      <c r="AJ72" s="203">
        <v>0</v>
      </c>
      <c r="AK72" s="203">
        <v>6.08</v>
      </c>
      <c r="AL72" s="203">
        <v>0</v>
      </c>
      <c r="AM72" s="203">
        <v>0</v>
      </c>
      <c r="AN72" s="203">
        <v>0</v>
      </c>
      <c r="AO72" s="203">
        <v>286.39999999999998</v>
      </c>
      <c r="AP72" s="203">
        <v>0</v>
      </c>
    </row>
    <row r="73" spans="1:42">
      <c r="A73" t="s">
        <v>115</v>
      </c>
      <c r="B73" s="203">
        <v>0</v>
      </c>
      <c r="C73" s="203">
        <v>15.91</v>
      </c>
      <c r="D73" s="203">
        <v>2.77</v>
      </c>
      <c r="E73" s="203">
        <v>0</v>
      </c>
      <c r="F73" s="203">
        <v>28.14</v>
      </c>
      <c r="G73" s="203">
        <v>2.38</v>
      </c>
      <c r="H73" s="203">
        <v>0</v>
      </c>
      <c r="I73" s="203">
        <v>25.51</v>
      </c>
      <c r="J73" s="203">
        <v>0.96</v>
      </c>
      <c r="K73" s="203">
        <v>5.22</v>
      </c>
      <c r="L73" s="203">
        <v>4.13</v>
      </c>
      <c r="M73" s="203">
        <v>1.03</v>
      </c>
      <c r="N73" s="203">
        <v>1.69</v>
      </c>
      <c r="O73" s="203">
        <v>2.38</v>
      </c>
      <c r="P73" s="203">
        <v>0.8</v>
      </c>
      <c r="Q73" s="203">
        <v>0.31</v>
      </c>
      <c r="R73" s="203">
        <v>0.61</v>
      </c>
      <c r="S73" s="203">
        <v>0.38</v>
      </c>
      <c r="T73" s="203">
        <v>0</v>
      </c>
      <c r="U73" s="203">
        <v>1.68</v>
      </c>
      <c r="V73" s="203">
        <v>0.28999999999999998</v>
      </c>
      <c r="W73" s="203">
        <v>0.5</v>
      </c>
      <c r="X73" s="203">
        <v>2.11</v>
      </c>
      <c r="Y73" s="203">
        <v>0</v>
      </c>
      <c r="Z73" s="203">
        <v>3.52</v>
      </c>
      <c r="AA73" s="203">
        <v>1.19</v>
      </c>
      <c r="AB73" s="203">
        <v>0</v>
      </c>
      <c r="AC73" s="203">
        <v>28.89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53.38</v>
      </c>
      <c r="AJ73" s="203">
        <v>0</v>
      </c>
      <c r="AK73" s="203">
        <v>6.78</v>
      </c>
      <c r="AL73" s="203">
        <v>0</v>
      </c>
      <c r="AM73" s="203">
        <v>0</v>
      </c>
      <c r="AN73" s="203">
        <v>0</v>
      </c>
      <c r="AO73" s="203">
        <v>286.39999999999998</v>
      </c>
      <c r="AP73" s="203">
        <v>0</v>
      </c>
    </row>
    <row r="74" spans="1:42">
      <c r="A74" t="s">
        <v>116</v>
      </c>
      <c r="B74" s="203">
        <v>0</v>
      </c>
      <c r="C74" s="203">
        <v>15.91</v>
      </c>
      <c r="D74" s="203">
        <v>2.77</v>
      </c>
      <c r="E74" s="203">
        <v>0</v>
      </c>
      <c r="F74" s="203">
        <v>28.14</v>
      </c>
      <c r="G74" s="203">
        <v>2.38</v>
      </c>
      <c r="H74" s="203">
        <v>0</v>
      </c>
      <c r="I74" s="203">
        <v>25.51</v>
      </c>
      <c r="J74" s="203">
        <v>0.96</v>
      </c>
      <c r="K74" s="203">
        <v>5.22</v>
      </c>
      <c r="L74" s="203">
        <v>4.13</v>
      </c>
      <c r="M74" s="203">
        <v>1.03</v>
      </c>
      <c r="N74" s="203">
        <v>1.69</v>
      </c>
      <c r="O74" s="203">
        <v>2.38</v>
      </c>
      <c r="P74" s="203">
        <v>0.8</v>
      </c>
      <c r="Q74" s="203">
        <v>0.31</v>
      </c>
      <c r="R74" s="203">
        <v>0.61</v>
      </c>
      <c r="S74" s="203">
        <v>0.38</v>
      </c>
      <c r="T74" s="203">
        <v>0</v>
      </c>
      <c r="U74" s="203">
        <v>1.68</v>
      </c>
      <c r="V74" s="203">
        <v>0.28999999999999998</v>
      </c>
      <c r="W74" s="203">
        <v>0.5</v>
      </c>
      <c r="X74" s="203">
        <v>2.11</v>
      </c>
      <c r="Y74" s="203">
        <v>0</v>
      </c>
      <c r="Z74" s="203">
        <v>3.52</v>
      </c>
      <c r="AA74" s="203">
        <v>1.19</v>
      </c>
      <c r="AB74" s="203">
        <v>0</v>
      </c>
      <c r="AC74" s="203">
        <v>28.89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53.29</v>
      </c>
      <c r="AJ74" s="203">
        <v>0</v>
      </c>
      <c r="AK74" s="203">
        <v>6.78</v>
      </c>
      <c r="AL74" s="203">
        <v>0</v>
      </c>
      <c r="AM74" s="203">
        <v>0</v>
      </c>
      <c r="AN74" s="203">
        <v>0</v>
      </c>
      <c r="AO74" s="203">
        <v>286.39999999999998</v>
      </c>
      <c r="AP74" s="203">
        <v>0</v>
      </c>
    </row>
    <row r="75" spans="1:42">
      <c r="A75" t="s">
        <v>117</v>
      </c>
      <c r="B75" s="203">
        <v>0</v>
      </c>
      <c r="C75" s="203">
        <v>15.91</v>
      </c>
      <c r="D75" s="203">
        <v>2.77</v>
      </c>
      <c r="E75" s="203">
        <v>0</v>
      </c>
      <c r="F75" s="203">
        <v>28.14</v>
      </c>
      <c r="G75" s="203">
        <v>2.38</v>
      </c>
      <c r="H75" s="203">
        <v>0</v>
      </c>
      <c r="I75" s="203">
        <v>25.51</v>
      </c>
      <c r="J75" s="203">
        <v>0.96</v>
      </c>
      <c r="K75" s="203">
        <v>5.22</v>
      </c>
      <c r="L75" s="203">
        <v>4.13</v>
      </c>
      <c r="M75" s="203">
        <v>1.03</v>
      </c>
      <c r="N75" s="203">
        <v>1.69</v>
      </c>
      <c r="O75" s="203">
        <v>2.38</v>
      </c>
      <c r="P75" s="203">
        <v>0.8</v>
      </c>
      <c r="Q75" s="203">
        <v>0.31</v>
      </c>
      <c r="R75" s="203">
        <v>-0.84</v>
      </c>
      <c r="S75" s="203">
        <v>0.38</v>
      </c>
      <c r="T75" s="203">
        <v>0</v>
      </c>
      <c r="U75" s="203">
        <v>1.68</v>
      </c>
      <c r="V75" s="203">
        <v>0.28999999999999998</v>
      </c>
      <c r="W75" s="203">
        <v>0.5</v>
      </c>
      <c r="X75" s="203">
        <v>2.11</v>
      </c>
      <c r="Y75" s="203">
        <v>0</v>
      </c>
      <c r="Z75" s="203">
        <v>3.52</v>
      </c>
      <c r="AA75" s="203">
        <v>1.19</v>
      </c>
      <c r="AB75" s="203">
        <v>0</v>
      </c>
      <c r="AC75" s="203">
        <v>25.46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51.91</v>
      </c>
      <c r="AJ75" s="203">
        <v>0</v>
      </c>
      <c r="AK75" s="203">
        <v>5.18</v>
      </c>
      <c r="AL75" s="203">
        <v>0</v>
      </c>
      <c r="AM75" s="203">
        <v>0</v>
      </c>
      <c r="AN75" s="203">
        <v>0</v>
      </c>
      <c r="AO75" s="203">
        <v>292.62</v>
      </c>
      <c r="AP75" s="203">
        <v>0</v>
      </c>
    </row>
    <row r="76" spans="1:42">
      <c r="A76" t="s">
        <v>118</v>
      </c>
      <c r="B76" s="203">
        <v>0</v>
      </c>
      <c r="C76" s="203">
        <v>15.91</v>
      </c>
      <c r="D76" s="203">
        <v>2.77</v>
      </c>
      <c r="E76" s="203">
        <v>0</v>
      </c>
      <c r="F76" s="203">
        <v>28.14</v>
      </c>
      <c r="G76" s="203">
        <v>2.38</v>
      </c>
      <c r="H76" s="203">
        <v>0</v>
      </c>
      <c r="I76" s="203">
        <v>25.51</v>
      </c>
      <c r="J76" s="203">
        <v>0.96</v>
      </c>
      <c r="K76" s="203">
        <v>5.22</v>
      </c>
      <c r="L76" s="203">
        <v>4.13</v>
      </c>
      <c r="M76" s="203">
        <v>1.03</v>
      </c>
      <c r="N76" s="203">
        <v>1.69</v>
      </c>
      <c r="O76" s="203">
        <v>2.38</v>
      </c>
      <c r="P76" s="203">
        <v>0.8</v>
      </c>
      <c r="Q76" s="203">
        <v>0.31</v>
      </c>
      <c r="R76" s="203">
        <v>0.56999999999999995</v>
      </c>
      <c r="S76" s="203">
        <v>0.38</v>
      </c>
      <c r="T76" s="203">
        <v>0</v>
      </c>
      <c r="U76" s="203">
        <v>1.68</v>
      </c>
      <c r="V76" s="203">
        <v>0.28999999999999998</v>
      </c>
      <c r="W76" s="203">
        <v>0.5</v>
      </c>
      <c r="X76" s="203">
        <v>2.11</v>
      </c>
      <c r="Y76" s="203">
        <v>0</v>
      </c>
      <c r="Z76" s="203">
        <v>3.52</v>
      </c>
      <c r="AA76" s="203">
        <v>1.19</v>
      </c>
      <c r="AB76" s="203">
        <v>0</v>
      </c>
      <c r="AC76" s="203">
        <v>25.46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51.91</v>
      </c>
      <c r="AJ76" s="203">
        <v>0</v>
      </c>
      <c r="AK76" s="203">
        <v>5.18</v>
      </c>
      <c r="AL76" s="203">
        <v>0</v>
      </c>
      <c r="AM76" s="203">
        <v>0</v>
      </c>
      <c r="AN76" s="203">
        <v>0</v>
      </c>
      <c r="AO76" s="203">
        <v>292.62</v>
      </c>
      <c r="AP76" s="203">
        <v>0</v>
      </c>
    </row>
    <row r="77" spans="1:42">
      <c r="A77" t="s">
        <v>119</v>
      </c>
      <c r="B77" s="203">
        <v>0</v>
      </c>
      <c r="C77" s="203">
        <v>15.91</v>
      </c>
      <c r="D77" s="203">
        <v>2.77</v>
      </c>
      <c r="E77" s="203">
        <v>0</v>
      </c>
      <c r="F77" s="203">
        <v>28.14</v>
      </c>
      <c r="G77" s="203">
        <v>2.38</v>
      </c>
      <c r="H77" s="203">
        <v>0</v>
      </c>
      <c r="I77" s="203">
        <v>25.51</v>
      </c>
      <c r="J77" s="203">
        <v>0.96</v>
      </c>
      <c r="K77" s="203">
        <v>5.22</v>
      </c>
      <c r="L77" s="203">
        <v>4.13</v>
      </c>
      <c r="M77" s="203">
        <v>1.03</v>
      </c>
      <c r="N77" s="203">
        <v>1.69</v>
      </c>
      <c r="O77" s="203">
        <v>2.38</v>
      </c>
      <c r="P77" s="203">
        <v>0.8</v>
      </c>
      <c r="Q77" s="203">
        <v>0.31</v>
      </c>
      <c r="R77" s="203">
        <v>0.56999999999999995</v>
      </c>
      <c r="S77" s="203">
        <v>0.38</v>
      </c>
      <c r="T77" s="203">
        <v>0</v>
      </c>
      <c r="U77" s="203">
        <v>1.68</v>
      </c>
      <c r="V77" s="203">
        <v>0.28999999999999998</v>
      </c>
      <c r="W77" s="203">
        <v>0.5</v>
      </c>
      <c r="X77" s="203">
        <v>2.11</v>
      </c>
      <c r="Y77" s="203">
        <v>0</v>
      </c>
      <c r="Z77" s="203">
        <v>3.52</v>
      </c>
      <c r="AA77" s="203">
        <v>1.19</v>
      </c>
      <c r="AB77" s="203">
        <v>0</v>
      </c>
      <c r="AC77" s="203">
        <v>28.22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53.19</v>
      </c>
      <c r="AJ77" s="203">
        <v>0</v>
      </c>
      <c r="AK77" s="203">
        <v>5.08</v>
      </c>
      <c r="AL77" s="203">
        <v>0</v>
      </c>
      <c r="AM77" s="203">
        <v>0</v>
      </c>
      <c r="AN77" s="203">
        <v>0</v>
      </c>
      <c r="AO77" s="203">
        <v>292.62</v>
      </c>
      <c r="AP77" s="203">
        <v>0</v>
      </c>
    </row>
    <row r="78" spans="1:42">
      <c r="A78" t="s">
        <v>120</v>
      </c>
      <c r="B78" s="203">
        <v>0</v>
      </c>
      <c r="C78" s="203">
        <v>15.91</v>
      </c>
      <c r="D78" s="203">
        <v>2.77</v>
      </c>
      <c r="E78" s="203">
        <v>0</v>
      </c>
      <c r="F78" s="203">
        <v>28.14</v>
      </c>
      <c r="G78" s="203">
        <v>2.38</v>
      </c>
      <c r="H78" s="203">
        <v>0</v>
      </c>
      <c r="I78" s="203">
        <v>25.51</v>
      </c>
      <c r="J78" s="203">
        <v>0.96</v>
      </c>
      <c r="K78" s="203">
        <v>5.22</v>
      </c>
      <c r="L78" s="203">
        <v>4.13</v>
      </c>
      <c r="M78" s="203">
        <v>1.03</v>
      </c>
      <c r="N78" s="203">
        <v>1.69</v>
      </c>
      <c r="O78" s="203">
        <v>2.38</v>
      </c>
      <c r="P78" s="203">
        <v>0.8</v>
      </c>
      <c r="Q78" s="203">
        <v>0.31</v>
      </c>
      <c r="R78" s="203">
        <v>0.56999999999999995</v>
      </c>
      <c r="S78" s="203">
        <v>0.38</v>
      </c>
      <c r="T78" s="203">
        <v>0</v>
      </c>
      <c r="U78" s="203">
        <v>1.68</v>
      </c>
      <c r="V78" s="203">
        <v>0.28999999999999998</v>
      </c>
      <c r="W78" s="203">
        <v>0.5</v>
      </c>
      <c r="X78" s="203">
        <v>2.11</v>
      </c>
      <c r="Y78" s="203">
        <v>0</v>
      </c>
      <c r="Z78" s="203">
        <v>3.52</v>
      </c>
      <c r="AA78" s="203">
        <v>1.19</v>
      </c>
      <c r="AB78" s="203">
        <v>0</v>
      </c>
      <c r="AC78" s="203">
        <v>28.22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53.19</v>
      </c>
      <c r="AJ78" s="203">
        <v>0</v>
      </c>
      <c r="AK78" s="203">
        <v>5.08</v>
      </c>
      <c r="AL78" s="203">
        <v>0</v>
      </c>
      <c r="AM78" s="203">
        <v>0</v>
      </c>
      <c r="AN78" s="203">
        <v>0</v>
      </c>
      <c r="AO78" s="203">
        <v>292.62</v>
      </c>
      <c r="AP78" s="203">
        <v>0</v>
      </c>
    </row>
    <row r="79" spans="1:42">
      <c r="A79" t="s">
        <v>121</v>
      </c>
      <c r="B79" s="203">
        <v>0</v>
      </c>
      <c r="C79" s="203">
        <v>15.91</v>
      </c>
      <c r="D79" s="203">
        <v>2.77</v>
      </c>
      <c r="E79" s="203">
        <v>0</v>
      </c>
      <c r="F79" s="203">
        <v>28.14</v>
      </c>
      <c r="G79" s="203">
        <v>2.38</v>
      </c>
      <c r="H79" s="203">
        <v>0</v>
      </c>
      <c r="I79" s="203">
        <v>25.51</v>
      </c>
      <c r="J79" s="203">
        <v>0.96</v>
      </c>
      <c r="K79" s="203">
        <v>5.22</v>
      </c>
      <c r="L79" s="203">
        <v>4.13</v>
      </c>
      <c r="M79" s="203">
        <v>1.03</v>
      </c>
      <c r="N79" s="203">
        <v>1.69</v>
      </c>
      <c r="O79" s="203">
        <v>2.38</v>
      </c>
      <c r="P79" s="203">
        <v>0.8</v>
      </c>
      <c r="Q79" s="203">
        <v>0.31</v>
      </c>
      <c r="R79" s="203">
        <v>0.56999999999999995</v>
      </c>
      <c r="S79" s="203">
        <v>0.38</v>
      </c>
      <c r="T79" s="203">
        <v>0</v>
      </c>
      <c r="U79" s="203">
        <v>1.68</v>
      </c>
      <c r="V79" s="203">
        <v>0.28999999999999998</v>
      </c>
      <c r="W79" s="203">
        <v>0.5</v>
      </c>
      <c r="X79" s="203">
        <v>2.11</v>
      </c>
      <c r="Y79" s="203">
        <v>0</v>
      </c>
      <c r="Z79" s="203">
        <v>3.52</v>
      </c>
      <c r="AA79" s="203">
        <v>1.19</v>
      </c>
      <c r="AB79" s="203">
        <v>0</v>
      </c>
      <c r="AC79" s="203">
        <v>28.22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53.63</v>
      </c>
      <c r="AJ79" s="203">
        <v>0</v>
      </c>
      <c r="AK79" s="203">
        <v>5.08</v>
      </c>
      <c r="AL79" s="203">
        <v>0</v>
      </c>
      <c r="AM79" s="203">
        <v>0</v>
      </c>
      <c r="AN79" s="203">
        <v>0</v>
      </c>
      <c r="AO79" s="203">
        <v>292.62</v>
      </c>
      <c r="AP79" s="203">
        <v>0</v>
      </c>
    </row>
    <row r="80" spans="1:42">
      <c r="A80" t="s">
        <v>122</v>
      </c>
      <c r="B80" s="203">
        <v>0</v>
      </c>
      <c r="C80" s="203">
        <v>15.91</v>
      </c>
      <c r="D80" s="203">
        <v>2.77</v>
      </c>
      <c r="E80" s="203">
        <v>0</v>
      </c>
      <c r="F80" s="203">
        <v>28.14</v>
      </c>
      <c r="G80" s="203">
        <v>2.38</v>
      </c>
      <c r="H80" s="203">
        <v>0</v>
      </c>
      <c r="I80" s="203">
        <v>25.51</v>
      </c>
      <c r="J80" s="203">
        <v>0.96</v>
      </c>
      <c r="K80" s="203">
        <v>5.22</v>
      </c>
      <c r="L80" s="203">
        <v>4.13</v>
      </c>
      <c r="M80" s="203">
        <v>1.03</v>
      </c>
      <c r="N80" s="203">
        <v>1.69</v>
      </c>
      <c r="O80" s="203">
        <v>2.38</v>
      </c>
      <c r="P80" s="203">
        <v>0.8</v>
      </c>
      <c r="Q80" s="203">
        <v>0.31</v>
      </c>
      <c r="R80" s="203">
        <v>0.56999999999999995</v>
      </c>
      <c r="S80" s="203">
        <v>0.38</v>
      </c>
      <c r="T80" s="203">
        <v>0</v>
      </c>
      <c r="U80" s="203">
        <v>1.68</v>
      </c>
      <c r="V80" s="203">
        <v>0.28999999999999998</v>
      </c>
      <c r="W80" s="203">
        <v>0.5</v>
      </c>
      <c r="X80" s="203">
        <v>2.11</v>
      </c>
      <c r="Y80" s="203">
        <v>0</v>
      </c>
      <c r="Z80" s="203">
        <v>3.52</v>
      </c>
      <c r="AA80" s="203">
        <v>1.19</v>
      </c>
      <c r="AB80" s="203">
        <v>0</v>
      </c>
      <c r="AC80" s="203">
        <v>28.22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53.19</v>
      </c>
      <c r="AJ80" s="203">
        <v>0</v>
      </c>
      <c r="AK80" s="203">
        <v>5.08</v>
      </c>
      <c r="AL80" s="203">
        <v>0</v>
      </c>
      <c r="AM80" s="203">
        <v>0</v>
      </c>
      <c r="AN80" s="203">
        <v>0</v>
      </c>
      <c r="AO80" s="203">
        <v>292.62</v>
      </c>
      <c r="AP80" s="203">
        <v>0</v>
      </c>
    </row>
    <row r="81" spans="1:42">
      <c r="A81" t="s">
        <v>123</v>
      </c>
      <c r="B81" s="203">
        <v>0</v>
      </c>
      <c r="C81" s="203">
        <v>15.91</v>
      </c>
      <c r="D81" s="203">
        <v>2.77</v>
      </c>
      <c r="E81" s="203">
        <v>0</v>
      </c>
      <c r="F81" s="203">
        <v>28.14</v>
      </c>
      <c r="G81" s="203">
        <v>2.38</v>
      </c>
      <c r="H81" s="203">
        <v>0</v>
      </c>
      <c r="I81" s="203">
        <v>25.51</v>
      </c>
      <c r="J81" s="203">
        <v>0.96</v>
      </c>
      <c r="K81" s="203">
        <v>5.22</v>
      </c>
      <c r="L81" s="203">
        <v>4.13</v>
      </c>
      <c r="M81" s="203">
        <v>1.03</v>
      </c>
      <c r="N81" s="203">
        <v>1.69</v>
      </c>
      <c r="O81" s="203">
        <v>2.38</v>
      </c>
      <c r="P81" s="203">
        <v>0.8</v>
      </c>
      <c r="Q81" s="203">
        <v>0.31</v>
      </c>
      <c r="R81" s="203">
        <v>0.56999999999999995</v>
      </c>
      <c r="S81" s="203">
        <v>0.38</v>
      </c>
      <c r="T81" s="203">
        <v>0</v>
      </c>
      <c r="U81" s="203">
        <v>1.68</v>
      </c>
      <c r="V81" s="203">
        <v>0.28999999999999998</v>
      </c>
      <c r="W81" s="203">
        <v>0.5</v>
      </c>
      <c r="X81" s="203">
        <v>2.11</v>
      </c>
      <c r="Y81" s="203">
        <v>0</v>
      </c>
      <c r="Z81" s="203">
        <v>3.52</v>
      </c>
      <c r="AA81" s="203">
        <v>1.19</v>
      </c>
      <c r="AB81" s="203">
        <v>0</v>
      </c>
      <c r="AC81" s="203">
        <v>25.18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51.91</v>
      </c>
      <c r="AJ81" s="203">
        <v>0</v>
      </c>
      <c r="AK81" s="203">
        <v>5.08</v>
      </c>
      <c r="AL81" s="203">
        <v>0</v>
      </c>
      <c r="AM81" s="203">
        <v>0</v>
      </c>
      <c r="AN81" s="203">
        <v>0</v>
      </c>
      <c r="AO81" s="203">
        <v>292.62</v>
      </c>
      <c r="AP81" s="203">
        <v>0</v>
      </c>
    </row>
    <row r="82" spans="1:42">
      <c r="A82" t="s">
        <v>124</v>
      </c>
      <c r="B82" s="203">
        <v>0</v>
      </c>
      <c r="C82" s="203">
        <v>15.91</v>
      </c>
      <c r="D82" s="203">
        <v>2.77</v>
      </c>
      <c r="E82" s="203">
        <v>0</v>
      </c>
      <c r="F82" s="203">
        <v>28.14</v>
      </c>
      <c r="G82" s="203">
        <v>2.38</v>
      </c>
      <c r="H82" s="203">
        <v>0</v>
      </c>
      <c r="I82" s="203">
        <v>25.51</v>
      </c>
      <c r="J82" s="203">
        <v>0.96</v>
      </c>
      <c r="K82" s="203">
        <v>5.22</v>
      </c>
      <c r="L82" s="203">
        <v>4.13</v>
      </c>
      <c r="M82" s="203">
        <v>1.03</v>
      </c>
      <c r="N82" s="203">
        <v>1.69</v>
      </c>
      <c r="O82" s="203">
        <v>2.38</v>
      </c>
      <c r="P82" s="203">
        <v>0.8</v>
      </c>
      <c r="Q82" s="203">
        <v>0.31</v>
      </c>
      <c r="R82" s="203">
        <v>0.56999999999999995</v>
      </c>
      <c r="S82" s="203">
        <v>0.38</v>
      </c>
      <c r="T82" s="203">
        <v>0</v>
      </c>
      <c r="U82" s="203">
        <v>1.68</v>
      </c>
      <c r="V82" s="203">
        <v>0.28999999999999998</v>
      </c>
      <c r="W82" s="203">
        <v>0.5</v>
      </c>
      <c r="X82" s="203">
        <v>2.11</v>
      </c>
      <c r="Y82" s="203">
        <v>0</v>
      </c>
      <c r="Z82" s="203">
        <v>3.52</v>
      </c>
      <c r="AA82" s="203">
        <v>1.19</v>
      </c>
      <c r="AB82" s="203">
        <v>0</v>
      </c>
      <c r="AC82" s="203">
        <v>25.18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51.91</v>
      </c>
      <c r="AJ82" s="203">
        <v>0</v>
      </c>
      <c r="AK82" s="203">
        <v>5.08</v>
      </c>
      <c r="AL82" s="203">
        <v>0</v>
      </c>
      <c r="AM82" s="203">
        <v>0</v>
      </c>
      <c r="AN82" s="203">
        <v>0</v>
      </c>
      <c r="AO82" s="203">
        <v>292.62</v>
      </c>
      <c r="AP82" s="203">
        <v>0</v>
      </c>
    </row>
    <row r="83" spans="1:42">
      <c r="A83" t="s">
        <v>125</v>
      </c>
      <c r="B83" s="203">
        <v>0</v>
      </c>
      <c r="C83" s="203">
        <v>15.45</v>
      </c>
      <c r="D83" s="203">
        <v>2.77</v>
      </c>
      <c r="E83" s="203">
        <v>0</v>
      </c>
      <c r="F83" s="203">
        <v>28.14</v>
      </c>
      <c r="G83" s="203">
        <v>2.38</v>
      </c>
      <c r="H83" s="203">
        <v>0</v>
      </c>
      <c r="I83" s="203">
        <v>25.51</v>
      </c>
      <c r="J83" s="203">
        <v>0.96</v>
      </c>
      <c r="K83" s="203">
        <v>5.22</v>
      </c>
      <c r="L83" s="203">
        <v>4.13</v>
      </c>
      <c r="M83" s="203">
        <v>1.03</v>
      </c>
      <c r="N83" s="203">
        <v>1.69</v>
      </c>
      <c r="O83" s="203">
        <v>2.38</v>
      </c>
      <c r="P83" s="203">
        <v>0.8</v>
      </c>
      <c r="Q83" s="203">
        <v>0.31</v>
      </c>
      <c r="R83" s="203">
        <v>0.56999999999999995</v>
      </c>
      <c r="S83" s="203">
        <v>0.38</v>
      </c>
      <c r="T83" s="203">
        <v>0</v>
      </c>
      <c r="U83" s="203">
        <v>1.68</v>
      </c>
      <c r="V83" s="203">
        <v>0.28999999999999998</v>
      </c>
      <c r="W83" s="203">
        <v>0.5</v>
      </c>
      <c r="X83" s="203">
        <v>2.11</v>
      </c>
      <c r="Y83" s="203">
        <v>0</v>
      </c>
      <c r="Z83" s="203">
        <v>3.52</v>
      </c>
      <c r="AA83" s="203">
        <v>1.19</v>
      </c>
      <c r="AB83" s="203">
        <v>0</v>
      </c>
      <c r="AC83" s="203">
        <v>25.18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51.91</v>
      </c>
      <c r="AJ83" s="203">
        <v>0</v>
      </c>
      <c r="AK83" s="203">
        <v>5.08</v>
      </c>
      <c r="AL83" s="203">
        <v>0</v>
      </c>
      <c r="AM83" s="203">
        <v>0</v>
      </c>
      <c r="AN83" s="203">
        <v>0</v>
      </c>
      <c r="AO83" s="203">
        <v>292.62</v>
      </c>
      <c r="AP83" s="203">
        <v>0</v>
      </c>
    </row>
    <row r="84" spans="1:42">
      <c r="A84" t="s">
        <v>126</v>
      </c>
      <c r="B84" s="203">
        <v>0</v>
      </c>
      <c r="C84" s="203">
        <v>15.91</v>
      </c>
      <c r="D84" s="203">
        <v>2.77</v>
      </c>
      <c r="E84" s="203">
        <v>0</v>
      </c>
      <c r="F84" s="203">
        <v>28.14</v>
      </c>
      <c r="G84" s="203">
        <v>2.38</v>
      </c>
      <c r="H84" s="203">
        <v>0</v>
      </c>
      <c r="I84" s="203">
        <v>25.51</v>
      </c>
      <c r="J84" s="203">
        <v>0.96</v>
      </c>
      <c r="K84" s="203">
        <v>5.22</v>
      </c>
      <c r="L84" s="203">
        <v>4.13</v>
      </c>
      <c r="M84" s="203">
        <v>1.03</v>
      </c>
      <c r="N84" s="203">
        <v>1.69</v>
      </c>
      <c r="O84" s="203">
        <v>2.38</v>
      </c>
      <c r="P84" s="203">
        <v>0.8</v>
      </c>
      <c r="Q84" s="203">
        <v>0.31</v>
      </c>
      <c r="R84" s="203">
        <v>0.56999999999999995</v>
      </c>
      <c r="S84" s="203">
        <v>0.38</v>
      </c>
      <c r="T84" s="203">
        <v>0</v>
      </c>
      <c r="U84" s="203">
        <v>1.68</v>
      </c>
      <c r="V84" s="203">
        <v>0.28999999999999998</v>
      </c>
      <c r="W84" s="203">
        <v>0.5</v>
      </c>
      <c r="X84" s="203">
        <v>2.11</v>
      </c>
      <c r="Y84" s="203">
        <v>0</v>
      </c>
      <c r="Z84" s="203">
        <v>3.52</v>
      </c>
      <c r="AA84" s="203">
        <v>1.19</v>
      </c>
      <c r="AB84" s="203">
        <v>0</v>
      </c>
      <c r="AC84" s="203">
        <v>25.18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51.91</v>
      </c>
      <c r="AJ84" s="203">
        <v>0</v>
      </c>
      <c r="AK84" s="203">
        <v>5.08</v>
      </c>
      <c r="AL84" s="203">
        <v>0</v>
      </c>
      <c r="AM84" s="203">
        <v>0</v>
      </c>
      <c r="AN84" s="203">
        <v>0</v>
      </c>
      <c r="AO84" s="203">
        <v>292.62</v>
      </c>
      <c r="AP84" s="203">
        <v>0</v>
      </c>
    </row>
    <row r="85" spans="1:42">
      <c r="A85" t="s">
        <v>127</v>
      </c>
      <c r="B85" s="203">
        <v>0</v>
      </c>
      <c r="C85" s="203">
        <v>15.91</v>
      </c>
      <c r="D85" s="203">
        <v>2.77</v>
      </c>
      <c r="E85" s="203">
        <v>0</v>
      </c>
      <c r="F85" s="203">
        <v>28.14</v>
      </c>
      <c r="G85" s="203">
        <v>2.38</v>
      </c>
      <c r="H85" s="203">
        <v>0</v>
      </c>
      <c r="I85" s="203">
        <v>25.51</v>
      </c>
      <c r="J85" s="203">
        <v>0.96</v>
      </c>
      <c r="K85" s="203">
        <v>5.22</v>
      </c>
      <c r="L85" s="203">
        <v>4.13</v>
      </c>
      <c r="M85" s="203">
        <v>1.03</v>
      </c>
      <c r="N85" s="203">
        <v>1.69</v>
      </c>
      <c r="O85" s="203">
        <v>2.38</v>
      </c>
      <c r="P85" s="203">
        <v>0.8</v>
      </c>
      <c r="Q85" s="203">
        <v>0.31</v>
      </c>
      <c r="R85" s="203">
        <v>0.56999999999999995</v>
      </c>
      <c r="S85" s="203">
        <v>0.38</v>
      </c>
      <c r="T85" s="203">
        <v>0</v>
      </c>
      <c r="U85" s="203">
        <v>1.68</v>
      </c>
      <c r="V85" s="203">
        <v>0.28999999999999998</v>
      </c>
      <c r="W85" s="203">
        <v>0.5</v>
      </c>
      <c r="X85" s="203">
        <v>2.11</v>
      </c>
      <c r="Y85" s="203">
        <v>0</v>
      </c>
      <c r="Z85" s="203">
        <v>3.52</v>
      </c>
      <c r="AA85" s="203">
        <v>1.19</v>
      </c>
      <c r="AB85" s="203">
        <v>0</v>
      </c>
      <c r="AC85" s="203">
        <v>25.18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52.72</v>
      </c>
      <c r="AJ85" s="203">
        <v>0</v>
      </c>
      <c r="AK85" s="203">
        <v>5.3</v>
      </c>
      <c r="AL85" s="203">
        <v>0</v>
      </c>
      <c r="AM85" s="203">
        <v>0</v>
      </c>
      <c r="AN85" s="203">
        <v>0</v>
      </c>
      <c r="AO85" s="203">
        <v>292.62</v>
      </c>
      <c r="AP85" s="203">
        <v>0</v>
      </c>
    </row>
    <row r="86" spans="1:42">
      <c r="A86" t="s">
        <v>128</v>
      </c>
      <c r="B86" s="203">
        <v>0</v>
      </c>
      <c r="C86" s="203">
        <v>15.91</v>
      </c>
      <c r="D86" s="203">
        <v>2.77</v>
      </c>
      <c r="E86" s="203">
        <v>0</v>
      </c>
      <c r="F86" s="203">
        <v>28.14</v>
      </c>
      <c r="G86" s="203">
        <v>2.38</v>
      </c>
      <c r="H86" s="203">
        <v>0</v>
      </c>
      <c r="I86" s="203">
        <v>25.51</v>
      </c>
      <c r="J86" s="203">
        <v>0.96</v>
      </c>
      <c r="K86" s="203">
        <v>5.22</v>
      </c>
      <c r="L86" s="203">
        <v>4.13</v>
      </c>
      <c r="M86" s="203">
        <v>1.03</v>
      </c>
      <c r="N86" s="203">
        <v>1.69</v>
      </c>
      <c r="O86" s="203">
        <v>2.38</v>
      </c>
      <c r="P86" s="203">
        <v>0.8</v>
      </c>
      <c r="Q86" s="203">
        <v>0.31</v>
      </c>
      <c r="R86" s="203">
        <v>0.56999999999999995</v>
      </c>
      <c r="S86" s="203">
        <v>0.38</v>
      </c>
      <c r="T86" s="203">
        <v>0</v>
      </c>
      <c r="U86" s="203">
        <v>1.68</v>
      </c>
      <c r="V86" s="203">
        <v>0.28999999999999998</v>
      </c>
      <c r="W86" s="203">
        <v>0.5</v>
      </c>
      <c r="X86" s="203">
        <v>2.11</v>
      </c>
      <c r="Y86" s="203">
        <v>0</v>
      </c>
      <c r="Z86" s="203">
        <v>3.52</v>
      </c>
      <c r="AA86" s="203">
        <v>1.19</v>
      </c>
      <c r="AB86" s="203">
        <v>0</v>
      </c>
      <c r="AC86" s="203">
        <v>25.18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51.91</v>
      </c>
      <c r="AJ86" s="203">
        <v>0</v>
      </c>
      <c r="AK86" s="203">
        <v>5.07</v>
      </c>
      <c r="AL86" s="203">
        <v>0</v>
      </c>
      <c r="AM86" s="203">
        <v>0</v>
      </c>
      <c r="AN86" s="203">
        <v>0</v>
      </c>
      <c r="AO86" s="203">
        <v>292.62</v>
      </c>
      <c r="AP86" s="203">
        <v>0</v>
      </c>
    </row>
    <row r="87" spans="1:42">
      <c r="A87" t="s">
        <v>129</v>
      </c>
      <c r="B87" s="203">
        <v>0</v>
      </c>
      <c r="C87" s="203">
        <v>15.91</v>
      </c>
      <c r="D87" s="203">
        <v>2.77</v>
      </c>
      <c r="E87" s="203">
        <v>0</v>
      </c>
      <c r="F87" s="203">
        <v>28.14</v>
      </c>
      <c r="G87" s="203">
        <v>2.38</v>
      </c>
      <c r="H87" s="203">
        <v>0</v>
      </c>
      <c r="I87" s="203">
        <v>25.51</v>
      </c>
      <c r="J87" s="203">
        <v>0.96</v>
      </c>
      <c r="K87" s="203">
        <v>5.22</v>
      </c>
      <c r="L87" s="203">
        <v>4.13</v>
      </c>
      <c r="M87" s="203">
        <v>1.03</v>
      </c>
      <c r="N87" s="203">
        <v>1.69</v>
      </c>
      <c r="O87" s="203">
        <v>2.38</v>
      </c>
      <c r="P87" s="203">
        <v>0.8</v>
      </c>
      <c r="Q87" s="203">
        <v>0.31</v>
      </c>
      <c r="R87" s="203">
        <v>0.56999999999999995</v>
      </c>
      <c r="S87" s="203">
        <v>0.38</v>
      </c>
      <c r="T87" s="203">
        <v>0</v>
      </c>
      <c r="U87" s="203">
        <v>1.68</v>
      </c>
      <c r="V87" s="203">
        <v>0.28999999999999998</v>
      </c>
      <c r="W87" s="203">
        <v>0.5</v>
      </c>
      <c r="X87" s="203">
        <v>2.11</v>
      </c>
      <c r="Y87" s="203">
        <v>0</v>
      </c>
      <c r="Z87" s="203">
        <v>3.52</v>
      </c>
      <c r="AA87" s="203">
        <v>1.19</v>
      </c>
      <c r="AB87" s="203">
        <v>0</v>
      </c>
      <c r="AC87" s="203">
        <v>28.22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52.94</v>
      </c>
      <c r="AJ87" s="203">
        <v>0</v>
      </c>
      <c r="AK87" s="203">
        <v>3.49</v>
      </c>
      <c r="AL87" s="203">
        <v>0</v>
      </c>
      <c r="AM87" s="203">
        <v>0</v>
      </c>
      <c r="AN87" s="203">
        <v>0</v>
      </c>
      <c r="AO87" s="203">
        <v>292.62</v>
      </c>
      <c r="AP87" s="203">
        <v>0</v>
      </c>
    </row>
    <row r="88" spans="1:42">
      <c r="A88" t="s">
        <v>130</v>
      </c>
      <c r="B88" s="203">
        <v>0</v>
      </c>
      <c r="C88" s="203">
        <v>15.91</v>
      </c>
      <c r="D88" s="203">
        <v>2.77</v>
      </c>
      <c r="E88" s="203">
        <v>0</v>
      </c>
      <c r="F88" s="203">
        <v>28.14</v>
      </c>
      <c r="G88" s="203">
        <v>2.38</v>
      </c>
      <c r="H88" s="203">
        <v>0</v>
      </c>
      <c r="I88" s="203">
        <v>25.51</v>
      </c>
      <c r="J88" s="203">
        <v>0.96</v>
      </c>
      <c r="K88" s="203">
        <v>5.22</v>
      </c>
      <c r="L88" s="203">
        <v>4.13</v>
      </c>
      <c r="M88" s="203">
        <v>1.03</v>
      </c>
      <c r="N88" s="203">
        <v>1.69</v>
      </c>
      <c r="O88" s="203">
        <v>2.38</v>
      </c>
      <c r="P88" s="203">
        <v>0.8</v>
      </c>
      <c r="Q88" s="203">
        <v>0.31</v>
      </c>
      <c r="R88" s="203">
        <v>0.49</v>
      </c>
      <c r="S88" s="203">
        <v>0.38</v>
      </c>
      <c r="T88" s="203">
        <v>0</v>
      </c>
      <c r="U88" s="203">
        <v>1.68</v>
      </c>
      <c r="V88" s="203">
        <v>0.28999999999999998</v>
      </c>
      <c r="W88" s="203">
        <v>0.5</v>
      </c>
      <c r="X88" s="203">
        <v>2.11</v>
      </c>
      <c r="Y88" s="203">
        <v>0</v>
      </c>
      <c r="Z88" s="203">
        <v>3.52</v>
      </c>
      <c r="AA88" s="203">
        <v>1.19</v>
      </c>
      <c r="AB88" s="203">
        <v>0</v>
      </c>
      <c r="AC88" s="203">
        <v>28.22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52.94</v>
      </c>
      <c r="AJ88" s="203">
        <v>0</v>
      </c>
      <c r="AK88" s="203">
        <v>3.49</v>
      </c>
      <c r="AL88" s="203">
        <v>0</v>
      </c>
      <c r="AM88" s="203">
        <v>0</v>
      </c>
      <c r="AN88" s="203">
        <v>0</v>
      </c>
      <c r="AO88" s="203">
        <v>292.62</v>
      </c>
      <c r="AP88" s="203">
        <v>0</v>
      </c>
    </row>
    <row r="89" spans="1:42">
      <c r="A89" t="s">
        <v>131</v>
      </c>
      <c r="B89" s="203">
        <v>0</v>
      </c>
      <c r="C89" s="203">
        <v>15.91</v>
      </c>
      <c r="D89" s="203">
        <v>2.77</v>
      </c>
      <c r="E89" s="203">
        <v>0</v>
      </c>
      <c r="F89" s="203">
        <v>28.14</v>
      </c>
      <c r="G89" s="203">
        <v>2.38</v>
      </c>
      <c r="H89" s="203">
        <v>0</v>
      </c>
      <c r="I89" s="203">
        <v>25.51</v>
      </c>
      <c r="J89" s="203">
        <v>0.96</v>
      </c>
      <c r="K89" s="203">
        <v>5.22</v>
      </c>
      <c r="L89" s="203">
        <v>4.13</v>
      </c>
      <c r="M89" s="203">
        <v>1.03</v>
      </c>
      <c r="N89" s="203">
        <v>1.69</v>
      </c>
      <c r="O89" s="203">
        <v>2.38</v>
      </c>
      <c r="P89" s="203">
        <v>0.8</v>
      </c>
      <c r="Q89" s="203">
        <v>0.31</v>
      </c>
      <c r="R89" s="203">
        <v>0.49</v>
      </c>
      <c r="S89" s="203">
        <v>0.38</v>
      </c>
      <c r="T89" s="203">
        <v>0</v>
      </c>
      <c r="U89" s="203">
        <v>1.68</v>
      </c>
      <c r="V89" s="203">
        <v>0.28999999999999998</v>
      </c>
      <c r="W89" s="203">
        <v>0.5</v>
      </c>
      <c r="X89" s="203">
        <v>2.11</v>
      </c>
      <c r="Y89" s="203">
        <v>0</v>
      </c>
      <c r="Z89" s="203">
        <v>3.52</v>
      </c>
      <c r="AA89" s="203">
        <v>1.19</v>
      </c>
      <c r="AB89" s="203">
        <v>0</v>
      </c>
      <c r="AC89" s="203">
        <v>25.18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51.58</v>
      </c>
      <c r="AJ89" s="203">
        <v>0</v>
      </c>
      <c r="AK89" s="203">
        <v>3.49</v>
      </c>
      <c r="AL89" s="203">
        <v>0</v>
      </c>
      <c r="AM89" s="203">
        <v>0</v>
      </c>
      <c r="AN89" s="203">
        <v>0</v>
      </c>
      <c r="AO89" s="203">
        <v>292.62</v>
      </c>
      <c r="AP89" s="203">
        <v>0</v>
      </c>
    </row>
    <row r="90" spans="1:42">
      <c r="A90" t="s">
        <v>132</v>
      </c>
      <c r="B90" s="203">
        <v>0</v>
      </c>
      <c r="C90" s="203">
        <v>15.91</v>
      </c>
      <c r="D90" s="203">
        <v>2.77</v>
      </c>
      <c r="E90" s="203">
        <v>0</v>
      </c>
      <c r="F90" s="203">
        <v>28.14</v>
      </c>
      <c r="G90" s="203">
        <v>2.38</v>
      </c>
      <c r="H90" s="203">
        <v>0</v>
      </c>
      <c r="I90" s="203">
        <v>25.51</v>
      </c>
      <c r="J90" s="203">
        <v>0.96</v>
      </c>
      <c r="K90" s="203">
        <v>5.22</v>
      </c>
      <c r="L90" s="203">
        <v>4.13</v>
      </c>
      <c r="M90" s="203">
        <v>1.03</v>
      </c>
      <c r="N90" s="203">
        <v>1.69</v>
      </c>
      <c r="O90" s="203">
        <v>2.38</v>
      </c>
      <c r="P90" s="203">
        <v>0.8</v>
      </c>
      <c r="Q90" s="203">
        <v>0.31</v>
      </c>
      <c r="R90" s="203">
        <v>0.49</v>
      </c>
      <c r="S90" s="203">
        <v>0.38</v>
      </c>
      <c r="T90" s="203">
        <v>0</v>
      </c>
      <c r="U90" s="203">
        <v>1.68</v>
      </c>
      <c r="V90" s="203">
        <v>0.28999999999999998</v>
      </c>
      <c r="W90" s="203">
        <v>0.5</v>
      </c>
      <c r="X90" s="203">
        <v>2.11</v>
      </c>
      <c r="Y90" s="203">
        <v>0</v>
      </c>
      <c r="Z90" s="203">
        <v>3.52</v>
      </c>
      <c r="AA90" s="203">
        <v>1.19</v>
      </c>
      <c r="AB90" s="203">
        <v>0</v>
      </c>
      <c r="AC90" s="203">
        <v>28.22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53</v>
      </c>
      <c r="AJ90" s="203">
        <v>0</v>
      </c>
      <c r="AK90" s="203">
        <v>3.49</v>
      </c>
      <c r="AL90" s="203">
        <v>0</v>
      </c>
      <c r="AM90" s="203">
        <v>0</v>
      </c>
      <c r="AN90" s="203">
        <v>0</v>
      </c>
      <c r="AO90" s="203">
        <v>292.62</v>
      </c>
      <c r="AP90" s="203">
        <v>0</v>
      </c>
    </row>
    <row r="91" spans="1:42">
      <c r="A91" t="s">
        <v>133</v>
      </c>
      <c r="B91" s="203">
        <v>0</v>
      </c>
      <c r="C91" s="203">
        <v>15.91</v>
      </c>
      <c r="D91" s="203">
        <v>2.77</v>
      </c>
      <c r="E91" s="203">
        <v>0</v>
      </c>
      <c r="F91" s="203">
        <v>28.14</v>
      </c>
      <c r="G91" s="203">
        <v>2.38</v>
      </c>
      <c r="H91" s="203">
        <v>0</v>
      </c>
      <c r="I91" s="203">
        <v>25.51</v>
      </c>
      <c r="J91" s="203">
        <v>0.96</v>
      </c>
      <c r="K91" s="203">
        <v>5.22</v>
      </c>
      <c r="L91" s="203">
        <v>4.13</v>
      </c>
      <c r="M91" s="203">
        <v>1.03</v>
      </c>
      <c r="N91" s="203">
        <v>1.69</v>
      </c>
      <c r="O91" s="203">
        <v>2.38</v>
      </c>
      <c r="P91" s="203">
        <v>0.8</v>
      </c>
      <c r="Q91" s="203">
        <v>0.31</v>
      </c>
      <c r="R91" s="203">
        <v>0.49</v>
      </c>
      <c r="S91" s="203">
        <v>0.38</v>
      </c>
      <c r="T91" s="203">
        <v>0</v>
      </c>
      <c r="U91" s="203">
        <v>1.68</v>
      </c>
      <c r="V91" s="203">
        <v>0.28999999999999998</v>
      </c>
      <c r="W91" s="203">
        <v>0.5</v>
      </c>
      <c r="X91" s="203">
        <v>2.11</v>
      </c>
      <c r="Y91" s="203">
        <v>0</v>
      </c>
      <c r="Z91" s="203">
        <v>3.52</v>
      </c>
      <c r="AA91" s="203">
        <v>1.19</v>
      </c>
      <c r="AB91" s="203">
        <v>0</v>
      </c>
      <c r="AC91" s="203">
        <v>28.22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53.26</v>
      </c>
      <c r="AJ91" s="203">
        <v>0</v>
      </c>
      <c r="AK91" s="203">
        <v>3.73</v>
      </c>
      <c r="AL91" s="203">
        <v>0</v>
      </c>
      <c r="AM91" s="203">
        <v>0</v>
      </c>
      <c r="AN91" s="203">
        <v>0</v>
      </c>
      <c r="AO91" s="203">
        <v>292.62</v>
      </c>
      <c r="AP91" s="203">
        <v>0</v>
      </c>
    </row>
    <row r="92" spans="1:42">
      <c r="A92" t="s">
        <v>134</v>
      </c>
      <c r="B92" s="203">
        <v>0</v>
      </c>
      <c r="C92" s="203">
        <v>15.91</v>
      </c>
      <c r="D92" s="203">
        <v>2.77</v>
      </c>
      <c r="E92" s="203">
        <v>0</v>
      </c>
      <c r="F92" s="203">
        <v>28.14</v>
      </c>
      <c r="G92" s="203">
        <v>2.38</v>
      </c>
      <c r="H92" s="203">
        <v>0</v>
      </c>
      <c r="I92" s="203">
        <v>25.51</v>
      </c>
      <c r="J92" s="203">
        <v>0.96</v>
      </c>
      <c r="K92" s="203">
        <v>5.22</v>
      </c>
      <c r="L92" s="203">
        <v>4.13</v>
      </c>
      <c r="M92" s="203">
        <v>1.03</v>
      </c>
      <c r="N92" s="203">
        <v>1.69</v>
      </c>
      <c r="O92" s="203">
        <v>2.38</v>
      </c>
      <c r="P92" s="203">
        <v>0.8</v>
      </c>
      <c r="Q92" s="203">
        <v>0.31</v>
      </c>
      <c r="R92" s="203">
        <v>0.49</v>
      </c>
      <c r="S92" s="203">
        <v>0.38</v>
      </c>
      <c r="T92" s="203">
        <v>0</v>
      </c>
      <c r="U92" s="203">
        <v>1.68</v>
      </c>
      <c r="V92" s="203">
        <v>0.28999999999999998</v>
      </c>
      <c r="W92" s="203">
        <v>0.5</v>
      </c>
      <c r="X92" s="203">
        <v>2.11</v>
      </c>
      <c r="Y92" s="203">
        <v>0</v>
      </c>
      <c r="Z92" s="203">
        <v>3.52</v>
      </c>
      <c r="AA92" s="203">
        <v>1.19</v>
      </c>
      <c r="AB92" s="203">
        <v>0</v>
      </c>
      <c r="AC92" s="203">
        <v>28.22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52.76</v>
      </c>
      <c r="AJ92" s="203">
        <v>0</v>
      </c>
      <c r="AK92" s="203">
        <v>3.49</v>
      </c>
      <c r="AL92" s="203">
        <v>0</v>
      </c>
      <c r="AM92" s="203">
        <v>0</v>
      </c>
      <c r="AN92" s="203">
        <v>0</v>
      </c>
      <c r="AO92" s="203">
        <v>292.62</v>
      </c>
      <c r="AP92" s="203">
        <v>0</v>
      </c>
    </row>
    <row r="93" spans="1:42">
      <c r="A93" t="s">
        <v>135</v>
      </c>
      <c r="B93" s="203">
        <v>0</v>
      </c>
      <c r="C93" s="203">
        <v>15.91</v>
      </c>
      <c r="D93" s="203">
        <v>2.77</v>
      </c>
      <c r="E93" s="203">
        <v>0</v>
      </c>
      <c r="F93" s="203">
        <v>28.14</v>
      </c>
      <c r="G93" s="203">
        <v>2.38</v>
      </c>
      <c r="H93" s="203">
        <v>0</v>
      </c>
      <c r="I93" s="203">
        <v>25.51</v>
      </c>
      <c r="J93" s="203">
        <v>0.96</v>
      </c>
      <c r="K93" s="203">
        <v>5.22</v>
      </c>
      <c r="L93" s="203">
        <v>4.13</v>
      </c>
      <c r="M93" s="203">
        <v>1.03</v>
      </c>
      <c r="N93" s="203">
        <v>1.69</v>
      </c>
      <c r="O93" s="203">
        <v>2.38</v>
      </c>
      <c r="P93" s="203">
        <v>0.8</v>
      </c>
      <c r="Q93" s="203">
        <v>0.31</v>
      </c>
      <c r="R93" s="203">
        <v>0.49</v>
      </c>
      <c r="S93" s="203">
        <v>0.38</v>
      </c>
      <c r="T93" s="203">
        <v>0</v>
      </c>
      <c r="U93" s="203">
        <v>1.68</v>
      </c>
      <c r="V93" s="203">
        <v>0.28999999999999998</v>
      </c>
      <c r="W93" s="203">
        <v>0.5</v>
      </c>
      <c r="X93" s="203">
        <v>2.11</v>
      </c>
      <c r="Y93" s="203">
        <v>0</v>
      </c>
      <c r="Z93" s="203">
        <v>3.52</v>
      </c>
      <c r="AA93" s="203">
        <v>1.19</v>
      </c>
      <c r="AB93" s="203">
        <v>0</v>
      </c>
      <c r="AC93" s="203">
        <v>28.22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52.76</v>
      </c>
      <c r="AJ93" s="203">
        <v>0</v>
      </c>
      <c r="AK93" s="203">
        <v>3.49</v>
      </c>
      <c r="AL93" s="203">
        <v>0</v>
      </c>
      <c r="AM93" s="203">
        <v>0</v>
      </c>
      <c r="AN93" s="203">
        <v>0</v>
      </c>
      <c r="AO93" s="203">
        <v>292.62</v>
      </c>
      <c r="AP93" s="203">
        <v>0</v>
      </c>
    </row>
    <row r="94" spans="1:42">
      <c r="A94" t="s">
        <v>136</v>
      </c>
      <c r="B94" s="203">
        <v>0</v>
      </c>
      <c r="C94" s="203">
        <v>15.91</v>
      </c>
      <c r="D94" s="203">
        <v>2.77</v>
      </c>
      <c r="E94" s="203">
        <v>0</v>
      </c>
      <c r="F94" s="203">
        <v>28.14</v>
      </c>
      <c r="G94" s="203">
        <v>2.38</v>
      </c>
      <c r="H94" s="203">
        <v>0</v>
      </c>
      <c r="I94" s="203">
        <v>25.51</v>
      </c>
      <c r="J94" s="203">
        <v>0.96</v>
      </c>
      <c r="K94" s="203">
        <v>5.22</v>
      </c>
      <c r="L94" s="203">
        <v>4.13</v>
      </c>
      <c r="M94" s="203">
        <v>1.03</v>
      </c>
      <c r="N94" s="203">
        <v>1.69</v>
      </c>
      <c r="O94" s="203">
        <v>2.38</v>
      </c>
      <c r="P94" s="203">
        <v>0.8</v>
      </c>
      <c r="Q94" s="203">
        <v>0.31</v>
      </c>
      <c r="R94" s="203">
        <v>0.49</v>
      </c>
      <c r="S94" s="203">
        <v>0.38</v>
      </c>
      <c r="T94" s="203">
        <v>0</v>
      </c>
      <c r="U94" s="203">
        <v>1.68</v>
      </c>
      <c r="V94" s="203">
        <v>0.28999999999999998</v>
      </c>
      <c r="W94" s="203">
        <v>0.5</v>
      </c>
      <c r="X94" s="203">
        <v>2.11</v>
      </c>
      <c r="Y94" s="203">
        <v>0</v>
      </c>
      <c r="Z94" s="203">
        <v>3.52</v>
      </c>
      <c r="AA94" s="203">
        <v>1.19</v>
      </c>
      <c r="AB94" s="203">
        <v>0</v>
      </c>
      <c r="AC94" s="203">
        <v>28.22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52.76</v>
      </c>
      <c r="AJ94" s="203">
        <v>0</v>
      </c>
      <c r="AK94" s="203">
        <v>3.49</v>
      </c>
      <c r="AL94" s="203">
        <v>0</v>
      </c>
      <c r="AM94" s="203">
        <v>0</v>
      </c>
      <c r="AN94" s="203">
        <v>0</v>
      </c>
      <c r="AO94" s="203">
        <v>292.62</v>
      </c>
      <c r="AP94" s="203">
        <v>0</v>
      </c>
    </row>
    <row r="95" spans="1:42">
      <c r="A95" t="s">
        <v>137</v>
      </c>
      <c r="B95" s="203">
        <v>0</v>
      </c>
      <c r="C95" s="203">
        <v>15.91</v>
      </c>
      <c r="D95" s="203">
        <v>2.77</v>
      </c>
      <c r="E95" s="203">
        <v>0</v>
      </c>
      <c r="F95" s="203">
        <v>28.14</v>
      </c>
      <c r="G95" s="203">
        <v>2.38</v>
      </c>
      <c r="H95" s="203">
        <v>0</v>
      </c>
      <c r="I95" s="203">
        <v>25.51</v>
      </c>
      <c r="J95" s="203">
        <v>0.96</v>
      </c>
      <c r="K95" s="203">
        <v>5.22</v>
      </c>
      <c r="L95" s="203">
        <v>4.13</v>
      </c>
      <c r="M95" s="203">
        <v>1.03</v>
      </c>
      <c r="N95" s="203">
        <v>1.69</v>
      </c>
      <c r="O95" s="203">
        <v>2.38</v>
      </c>
      <c r="P95" s="203">
        <v>0.8</v>
      </c>
      <c r="Q95" s="203">
        <v>0.31</v>
      </c>
      <c r="R95" s="203">
        <v>0.49</v>
      </c>
      <c r="S95" s="203">
        <v>0.38</v>
      </c>
      <c r="T95" s="203">
        <v>0</v>
      </c>
      <c r="U95" s="203">
        <v>1.68</v>
      </c>
      <c r="V95" s="203">
        <v>0.28999999999999998</v>
      </c>
      <c r="W95" s="203">
        <v>0.5</v>
      </c>
      <c r="X95" s="203">
        <v>2.11</v>
      </c>
      <c r="Y95" s="203">
        <v>0</v>
      </c>
      <c r="Z95" s="203">
        <v>3.52</v>
      </c>
      <c r="AA95" s="203">
        <v>1.19</v>
      </c>
      <c r="AB95" s="203">
        <v>0</v>
      </c>
      <c r="AC95" s="203">
        <v>25.18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51.36</v>
      </c>
      <c r="AJ95" s="203">
        <v>0</v>
      </c>
      <c r="AK95" s="203">
        <v>3.49</v>
      </c>
      <c r="AL95" s="203">
        <v>0</v>
      </c>
      <c r="AM95" s="203">
        <v>0</v>
      </c>
      <c r="AN95" s="203">
        <v>0</v>
      </c>
      <c r="AO95" s="203">
        <v>292.62</v>
      </c>
      <c r="AP95" s="203">
        <v>0</v>
      </c>
    </row>
    <row r="96" spans="1:42">
      <c r="A96" t="s">
        <v>138</v>
      </c>
      <c r="B96" s="203">
        <v>0</v>
      </c>
      <c r="C96" s="203">
        <v>15.91</v>
      </c>
      <c r="D96" s="203">
        <v>2.77</v>
      </c>
      <c r="E96" s="203">
        <v>0</v>
      </c>
      <c r="F96" s="203">
        <v>28.14</v>
      </c>
      <c r="G96" s="203">
        <v>2.38</v>
      </c>
      <c r="H96" s="203">
        <v>0</v>
      </c>
      <c r="I96" s="203">
        <v>25.51</v>
      </c>
      <c r="J96" s="203">
        <v>0.96</v>
      </c>
      <c r="K96" s="203">
        <v>5.22</v>
      </c>
      <c r="L96" s="203">
        <v>4.13</v>
      </c>
      <c r="M96" s="203">
        <v>1.03</v>
      </c>
      <c r="N96" s="203">
        <v>1.69</v>
      </c>
      <c r="O96" s="203">
        <v>2.38</v>
      </c>
      <c r="P96" s="203">
        <v>0.8</v>
      </c>
      <c r="Q96" s="203">
        <v>0.31</v>
      </c>
      <c r="R96" s="203">
        <v>0.49</v>
      </c>
      <c r="S96" s="203">
        <v>0.38</v>
      </c>
      <c r="T96" s="203">
        <v>0</v>
      </c>
      <c r="U96" s="203">
        <v>1.68</v>
      </c>
      <c r="V96" s="203">
        <v>0.28999999999999998</v>
      </c>
      <c r="W96" s="203">
        <v>0.5</v>
      </c>
      <c r="X96" s="203">
        <v>2.11</v>
      </c>
      <c r="Y96" s="203">
        <v>0</v>
      </c>
      <c r="Z96" s="203">
        <v>3.52</v>
      </c>
      <c r="AA96" s="203">
        <v>1.19</v>
      </c>
      <c r="AB96" s="203">
        <v>0</v>
      </c>
      <c r="AC96" s="203">
        <v>25.18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51.36</v>
      </c>
      <c r="AJ96" s="203">
        <v>0</v>
      </c>
      <c r="AK96" s="203">
        <v>3.49</v>
      </c>
      <c r="AL96" s="203">
        <v>0</v>
      </c>
      <c r="AM96" s="203">
        <v>0</v>
      </c>
      <c r="AN96" s="203">
        <v>0</v>
      </c>
      <c r="AO96" s="203">
        <v>292.62</v>
      </c>
      <c r="AP96" s="203">
        <v>0</v>
      </c>
    </row>
    <row r="97" spans="1:42">
      <c r="A97" t="s">
        <v>139</v>
      </c>
      <c r="B97" s="203">
        <v>0</v>
      </c>
      <c r="C97" s="203">
        <v>15.91</v>
      </c>
      <c r="D97" s="203">
        <v>2.77</v>
      </c>
      <c r="E97" s="203">
        <v>0</v>
      </c>
      <c r="F97" s="203">
        <v>28.14</v>
      </c>
      <c r="G97" s="203">
        <v>2.38</v>
      </c>
      <c r="H97" s="203">
        <v>0</v>
      </c>
      <c r="I97" s="203">
        <v>25.51</v>
      </c>
      <c r="J97" s="203">
        <v>0.96</v>
      </c>
      <c r="K97" s="203">
        <v>5.22</v>
      </c>
      <c r="L97" s="203">
        <v>4.13</v>
      </c>
      <c r="M97" s="203">
        <v>1.03</v>
      </c>
      <c r="N97" s="203">
        <v>1.69</v>
      </c>
      <c r="O97" s="203">
        <v>2.38</v>
      </c>
      <c r="P97" s="203">
        <v>0.8</v>
      </c>
      <c r="Q97" s="203">
        <v>0.31</v>
      </c>
      <c r="R97" s="203">
        <v>0.49</v>
      </c>
      <c r="S97" s="203">
        <v>0.38</v>
      </c>
      <c r="T97" s="203">
        <v>0</v>
      </c>
      <c r="U97" s="203">
        <v>1.68</v>
      </c>
      <c r="V97" s="203">
        <v>0.28999999999999998</v>
      </c>
      <c r="W97" s="203">
        <v>0.5</v>
      </c>
      <c r="X97" s="203">
        <v>2.11</v>
      </c>
      <c r="Y97" s="203">
        <v>0</v>
      </c>
      <c r="Z97" s="203">
        <v>3.52</v>
      </c>
      <c r="AA97" s="203">
        <v>1.19</v>
      </c>
      <c r="AB97" s="203">
        <v>0</v>
      </c>
      <c r="AC97" s="203">
        <v>28.22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53.26</v>
      </c>
      <c r="AJ97" s="203">
        <v>0</v>
      </c>
      <c r="AK97" s="203">
        <v>3.71</v>
      </c>
      <c r="AL97" s="203">
        <v>0</v>
      </c>
      <c r="AM97" s="203">
        <v>0</v>
      </c>
      <c r="AN97" s="203">
        <v>0</v>
      </c>
      <c r="AO97" s="203">
        <v>292.62</v>
      </c>
      <c r="AP97" s="203">
        <v>0</v>
      </c>
    </row>
    <row r="98" spans="1:42">
      <c r="A98" t="s">
        <v>140</v>
      </c>
      <c r="B98" s="203">
        <v>0</v>
      </c>
      <c r="C98" s="203">
        <v>15.91</v>
      </c>
      <c r="D98" s="203">
        <v>2.77</v>
      </c>
      <c r="E98" s="203">
        <v>0</v>
      </c>
      <c r="F98" s="203">
        <v>28.14</v>
      </c>
      <c r="G98" s="203">
        <v>2.38</v>
      </c>
      <c r="H98" s="203">
        <v>0</v>
      </c>
      <c r="I98" s="203">
        <v>25.51</v>
      </c>
      <c r="J98" s="203">
        <v>0.96</v>
      </c>
      <c r="K98" s="203">
        <v>5.22</v>
      </c>
      <c r="L98" s="203">
        <v>4.13</v>
      </c>
      <c r="M98" s="203">
        <v>1.03</v>
      </c>
      <c r="N98" s="203">
        <v>1.69</v>
      </c>
      <c r="O98" s="203">
        <v>2.38</v>
      </c>
      <c r="P98" s="203">
        <v>0.8</v>
      </c>
      <c r="Q98" s="203">
        <v>0.31</v>
      </c>
      <c r="R98" s="203">
        <v>0.49</v>
      </c>
      <c r="S98" s="203">
        <v>0.38</v>
      </c>
      <c r="T98" s="203">
        <v>0</v>
      </c>
      <c r="U98" s="203">
        <v>1.68</v>
      </c>
      <c r="V98" s="203">
        <v>0.28999999999999998</v>
      </c>
      <c r="W98" s="203">
        <v>0.5</v>
      </c>
      <c r="X98" s="203">
        <v>2.11</v>
      </c>
      <c r="Y98" s="203">
        <v>0</v>
      </c>
      <c r="Z98" s="203">
        <v>3.52</v>
      </c>
      <c r="AA98" s="203">
        <v>1.19</v>
      </c>
      <c r="AB98" s="203">
        <v>0</v>
      </c>
      <c r="AC98" s="203">
        <v>25.18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51.36</v>
      </c>
      <c r="AJ98" s="203">
        <v>0</v>
      </c>
      <c r="AK98" s="203">
        <v>3.49</v>
      </c>
      <c r="AL98" s="203">
        <v>0</v>
      </c>
      <c r="AM98" s="203">
        <v>0</v>
      </c>
      <c r="AN98" s="203">
        <v>0</v>
      </c>
      <c r="AO98" s="203">
        <v>292.62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0.38592500000000041</v>
      </c>
      <c r="D99">
        <f t="shared" si="0"/>
        <v>6.2280000000000113E-2</v>
      </c>
      <c r="E99">
        <f t="shared" si="0"/>
        <v>0</v>
      </c>
      <c r="F99">
        <f t="shared" si="0"/>
        <v>0.26113499999999995</v>
      </c>
      <c r="G99">
        <f t="shared" si="0"/>
        <v>4.2839999999999955E-2</v>
      </c>
      <c r="H99">
        <f t="shared" si="0"/>
        <v>0</v>
      </c>
      <c r="I99">
        <f t="shared" si="0"/>
        <v>0.58675500000000058</v>
      </c>
      <c r="J99">
        <f t="shared" si="0"/>
        <v>1.6155000000000013E-2</v>
      </c>
      <c r="K99">
        <f t="shared" si="0"/>
        <v>0.12528000000000031</v>
      </c>
      <c r="L99">
        <f t="shared" si="0"/>
        <v>9.9114999999999925E-2</v>
      </c>
      <c r="M99">
        <f t="shared" si="0"/>
        <v>2.472000000000002E-2</v>
      </c>
      <c r="N99">
        <f t="shared" si="0"/>
        <v>4.0559999999999957E-2</v>
      </c>
      <c r="O99">
        <f t="shared" si="0"/>
        <v>5.7119999999999928E-2</v>
      </c>
      <c r="P99">
        <f t="shared" si="0"/>
        <v>1.9394999999999971E-2</v>
      </c>
      <c r="Q99">
        <f t="shared" si="0"/>
        <v>7.4399999999999883E-3</v>
      </c>
      <c r="R99">
        <f t="shared" si="0"/>
        <v>1.38275E-2</v>
      </c>
      <c r="S99">
        <f t="shared" si="0"/>
        <v>9.1200000000000014E-3</v>
      </c>
      <c r="T99">
        <f t="shared" si="0"/>
        <v>0</v>
      </c>
      <c r="U99">
        <f t="shared" si="0"/>
        <v>4.0320000000000092E-2</v>
      </c>
      <c r="V99">
        <f t="shared" si="0"/>
        <v>6.9599999999999862E-3</v>
      </c>
      <c r="W99">
        <f t="shared" si="0"/>
        <v>1.2E-2</v>
      </c>
      <c r="X99">
        <f t="shared" si="0"/>
        <v>5.0640000000000115E-2</v>
      </c>
      <c r="Y99">
        <f t="shared" si="0"/>
        <v>0</v>
      </c>
      <c r="Z99">
        <f t="shared" si="0"/>
        <v>8.4479999999999972E-2</v>
      </c>
      <c r="AA99">
        <f t="shared" si="0"/>
        <v>2.8559999999999964E-2</v>
      </c>
      <c r="AB99">
        <f t="shared" si="0"/>
        <v>0</v>
      </c>
      <c r="AC99">
        <f t="shared" si="0"/>
        <v>0.61906250000000007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1.2094775</v>
      </c>
      <c r="AJ99">
        <f t="shared" si="0"/>
        <v>0</v>
      </c>
      <c r="AK99">
        <f t="shared" si="0"/>
        <v>0.10627749999999994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10.8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11.97</v>
      </c>
      <c r="J3" s="203">
        <v>0.09</v>
      </c>
      <c r="K3" s="203">
        <v>1.68</v>
      </c>
      <c r="L3" s="203">
        <v>2.12</v>
      </c>
      <c r="M3" s="203">
        <v>0</v>
      </c>
      <c r="N3" s="203">
        <v>0.99</v>
      </c>
      <c r="O3" s="203">
        <v>1.64</v>
      </c>
      <c r="P3" s="203">
        <v>1.99</v>
      </c>
      <c r="Q3" s="203">
        <v>0.18</v>
      </c>
      <c r="R3" s="203">
        <v>0.35</v>
      </c>
      <c r="S3" s="203">
        <v>0.22</v>
      </c>
      <c r="T3" s="203">
        <v>0</v>
      </c>
      <c r="U3" s="203">
        <v>7.93</v>
      </c>
      <c r="V3" s="203">
        <v>0.17</v>
      </c>
      <c r="W3" s="203">
        <v>0.28999999999999998</v>
      </c>
      <c r="X3" s="203">
        <v>1.22</v>
      </c>
      <c r="Y3" s="203">
        <v>0</v>
      </c>
      <c r="Z3" s="203">
        <v>2.04</v>
      </c>
      <c r="AA3" s="203">
        <v>0.69</v>
      </c>
      <c r="AB3" s="203">
        <v>0</v>
      </c>
      <c r="AC3" s="203">
        <v>0.41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14.28</v>
      </c>
      <c r="AJ3" s="203">
        <v>0</v>
      </c>
      <c r="AK3" s="203">
        <v>2.04</v>
      </c>
      <c r="AL3" s="203">
        <v>0</v>
      </c>
      <c r="AM3" s="203">
        <v>0</v>
      </c>
      <c r="AN3" s="203">
        <v>0</v>
      </c>
      <c r="AO3" s="203">
        <v>146.63999999999999</v>
      </c>
      <c r="AP3" s="203">
        <v>0</v>
      </c>
    </row>
    <row r="4" spans="1:42">
      <c r="A4" t="s">
        <v>46</v>
      </c>
      <c r="B4" s="203">
        <v>0</v>
      </c>
      <c r="C4" s="203">
        <v>10.8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11.97</v>
      </c>
      <c r="J4" s="203">
        <v>0.09</v>
      </c>
      <c r="K4" s="203">
        <v>1.68</v>
      </c>
      <c r="L4" s="203">
        <v>2.12</v>
      </c>
      <c r="M4" s="203">
        <v>0</v>
      </c>
      <c r="N4" s="203">
        <v>0.99</v>
      </c>
      <c r="O4" s="203">
        <v>1.64</v>
      </c>
      <c r="P4" s="203">
        <v>1.99</v>
      </c>
      <c r="Q4" s="203">
        <v>0.18</v>
      </c>
      <c r="R4" s="203">
        <v>0.35</v>
      </c>
      <c r="S4" s="203">
        <v>0.22</v>
      </c>
      <c r="T4" s="203">
        <v>0</v>
      </c>
      <c r="U4" s="203">
        <v>7.93</v>
      </c>
      <c r="V4" s="203">
        <v>0.17</v>
      </c>
      <c r="W4" s="203">
        <v>0.28999999999999998</v>
      </c>
      <c r="X4" s="203">
        <v>1.22</v>
      </c>
      <c r="Y4" s="203">
        <v>0</v>
      </c>
      <c r="Z4" s="203">
        <v>2.04</v>
      </c>
      <c r="AA4" s="203">
        <v>0.69</v>
      </c>
      <c r="AB4" s="203">
        <v>0</v>
      </c>
      <c r="AC4" s="203">
        <v>0.41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14.28</v>
      </c>
      <c r="AJ4" s="203">
        <v>0</v>
      </c>
      <c r="AK4" s="203">
        <v>2.04</v>
      </c>
      <c r="AL4" s="203">
        <v>0</v>
      </c>
      <c r="AM4" s="203">
        <v>0</v>
      </c>
      <c r="AN4" s="203">
        <v>0</v>
      </c>
      <c r="AO4" s="203">
        <v>146.63999999999999</v>
      </c>
      <c r="AP4" s="203">
        <v>0</v>
      </c>
    </row>
    <row r="5" spans="1:42">
      <c r="A5" t="s">
        <v>47</v>
      </c>
      <c r="B5" s="203">
        <v>0</v>
      </c>
      <c r="C5" s="203">
        <v>10.8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11.97</v>
      </c>
      <c r="J5" s="203">
        <v>0.09</v>
      </c>
      <c r="K5" s="203">
        <v>1.68</v>
      </c>
      <c r="L5" s="203">
        <v>2.12</v>
      </c>
      <c r="M5" s="203">
        <v>0</v>
      </c>
      <c r="N5" s="203">
        <v>0.99</v>
      </c>
      <c r="O5" s="203">
        <v>1.64</v>
      </c>
      <c r="P5" s="203">
        <v>2.0099999999999998</v>
      </c>
      <c r="Q5" s="203">
        <v>0.18</v>
      </c>
      <c r="R5" s="203">
        <v>0.35</v>
      </c>
      <c r="S5" s="203">
        <v>0.22</v>
      </c>
      <c r="T5" s="203">
        <v>0</v>
      </c>
      <c r="U5" s="203">
        <v>7.93</v>
      </c>
      <c r="V5" s="203">
        <v>0.17</v>
      </c>
      <c r="W5" s="203">
        <v>0.28999999999999998</v>
      </c>
      <c r="X5" s="203">
        <v>1.22</v>
      </c>
      <c r="Y5" s="203">
        <v>0</v>
      </c>
      <c r="Z5" s="203">
        <v>2.04</v>
      </c>
      <c r="AA5" s="203">
        <v>0.69</v>
      </c>
      <c r="AB5" s="203">
        <v>0</v>
      </c>
      <c r="AC5" s="203">
        <v>0.41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14.28</v>
      </c>
      <c r="AJ5" s="203">
        <v>0</v>
      </c>
      <c r="AK5" s="203">
        <v>2.04</v>
      </c>
      <c r="AL5" s="203">
        <v>0</v>
      </c>
      <c r="AM5" s="203">
        <v>0</v>
      </c>
      <c r="AN5" s="203">
        <v>0</v>
      </c>
      <c r="AO5" s="203">
        <v>146.63999999999999</v>
      </c>
      <c r="AP5" s="203">
        <v>0</v>
      </c>
    </row>
    <row r="6" spans="1:42">
      <c r="A6" t="s">
        <v>48</v>
      </c>
      <c r="B6" s="203">
        <v>0</v>
      </c>
      <c r="C6" s="203">
        <v>10.8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11.97</v>
      </c>
      <c r="J6" s="203">
        <v>0.09</v>
      </c>
      <c r="K6" s="203">
        <v>1.68</v>
      </c>
      <c r="L6" s="203">
        <v>2.12</v>
      </c>
      <c r="M6" s="203">
        <v>0</v>
      </c>
      <c r="N6" s="203">
        <v>0.99</v>
      </c>
      <c r="O6" s="203">
        <v>1.64</v>
      </c>
      <c r="P6" s="203">
        <v>2.0099999999999998</v>
      </c>
      <c r="Q6" s="203">
        <v>0.18</v>
      </c>
      <c r="R6" s="203">
        <v>0.35</v>
      </c>
      <c r="S6" s="203">
        <v>0.22</v>
      </c>
      <c r="T6" s="203">
        <v>0</v>
      </c>
      <c r="U6" s="203">
        <v>7.93</v>
      </c>
      <c r="V6" s="203">
        <v>0.17</v>
      </c>
      <c r="W6" s="203">
        <v>0.28999999999999998</v>
      </c>
      <c r="X6" s="203">
        <v>1.22</v>
      </c>
      <c r="Y6" s="203">
        <v>0</v>
      </c>
      <c r="Z6" s="203">
        <v>2.04</v>
      </c>
      <c r="AA6" s="203">
        <v>0.69</v>
      </c>
      <c r="AB6" s="203">
        <v>0</v>
      </c>
      <c r="AC6" s="203">
        <v>0.41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14.28</v>
      </c>
      <c r="AJ6" s="203">
        <v>0</v>
      </c>
      <c r="AK6" s="203">
        <v>2.04</v>
      </c>
      <c r="AL6" s="203">
        <v>0</v>
      </c>
      <c r="AM6" s="203">
        <v>0</v>
      </c>
      <c r="AN6" s="203">
        <v>0</v>
      </c>
      <c r="AO6" s="203">
        <v>146.63999999999999</v>
      </c>
      <c r="AP6" s="203">
        <v>0</v>
      </c>
    </row>
    <row r="7" spans="1:42">
      <c r="A7" t="s">
        <v>49</v>
      </c>
      <c r="B7" s="203">
        <v>0</v>
      </c>
      <c r="C7" s="203">
        <v>10.8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11.97</v>
      </c>
      <c r="J7" s="203">
        <v>0.09</v>
      </c>
      <c r="K7" s="203">
        <v>1.68</v>
      </c>
      <c r="L7" s="203">
        <v>2.12</v>
      </c>
      <c r="M7" s="203">
        <v>0</v>
      </c>
      <c r="N7" s="203">
        <v>0.99</v>
      </c>
      <c r="O7" s="203">
        <v>1.64</v>
      </c>
      <c r="P7" s="203">
        <v>2.0099999999999998</v>
      </c>
      <c r="Q7" s="203">
        <v>0.18</v>
      </c>
      <c r="R7" s="203">
        <v>0.35</v>
      </c>
      <c r="S7" s="203">
        <v>0.22</v>
      </c>
      <c r="T7" s="203">
        <v>0</v>
      </c>
      <c r="U7" s="203">
        <v>7.93</v>
      </c>
      <c r="V7" s="203">
        <v>0.17</v>
      </c>
      <c r="W7" s="203">
        <v>0.28999999999999998</v>
      </c>
      <c r="X7" s="203">
        <v>1.22</v>
      </c>
      <c r="Y7" s="203">
        <v>0</v>
      </c>
      <c r="Z7" s="203">
        <v>2.04</v>
      </c>
      <c r="AA7" s="203">
        <v>0.69</v>
      </c>
      <c r="AB7" s="203">
        <v>0</v>
      </c>
      <c r="AC7" s="203">
        <v>0.41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14.98</v>
      </c>
      <c r="AJ7" s="203">
        <v>0</v>
      </c>
      <c r="AK7" s="203">
        <v>2.04</v>
      </c>
      <c r="AL7" s="203">
        <v>0</v>
      </c>
      <c r="AM7" s="203">
        <v>0</v>
      </c>
      <c r="AN7" s="203">
        <v>0</v>
      </c>
      <c r="AO7" s="203">
        <v>146.63999999999999</v>
      </c>
      <c r="AP7" s="203">
        <v>0</v>
      </c>
    </row>
    <row r="8" spans="1:42">
      <c r="A8" t="s">
        <v>50</v>
      </c>
      <c r="B8" s="203">
        <v>0</v>
      </c>
      <c r="C8" s="203">
        <v>10.8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11.97</v>
      </c>
      <c r="J8" s="203">
        <v>0.09</v>
      </c>
      <c r="K8" s="203">
        <v>1.68</v>
      </c>
      <c r="L8" s="203">
        <v>2.12</v>
      </c>
      <c r="M8" s="203">
        <v>0</v>
      </c>
      <c r="N8" s="203">
        <v>0.99</v>
      </c>
      <c r="O8" s="203">
        <v>1.64</v>
      </c>
      <c r="P8" s="203">
        <v>2.0099999999999998</v>
      </c>
      <c r="Q8" s="203">
        <v>0.18</v>
      </c>
      <c r="R8" s="203">
        <v>0.35</v>
      </c>
      <c r="S8" s="203">
        <v>0.22</v>
      </c>
      <c r="T8" s="203">
        <v>0</v>
      </c>
      <c r="U8" s="203">
        <v>7.93</v>
      </c>
      <c r="V8" s="203">
        <v>0.17</v>
      </c>
      <c r="W8" s="203">
        <v>0.28999999999999998</v>
      </c>
      <c r="X8" s="203">
        <v>1.22</v>
      </c>
      <c r="Y8" s="203">
        <v>0</v>
      </c>
      <c r="Z8" s="203">
        <v>2.04</v>
      </c>
      <c r="AA8" s="203">
        <v>0.69</v>
      </c>
      <c r="AB8" s="203">
        <v>0</v>
      </c>
      <c r="AC8" s="203">
        <v>0.41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14.28</v>
      </c>
      <c r="AJ8" s="203">
        <v>0</v>
      </c>
      <c r="AK8" s="203">
        <v>2.04</v>
      </c>
      <c r="AL8" s="203">
        <v>0</v>
      </c>
      <c r="AM8" s="203">
        <v>0</v>
      </c>
      <c r="AN8" s="203">
        <v>0</v>
      </c>
      <c r="AO8" s="203">
        <v>146.63999999999999</v>
      </c>
      <c r="AP8" s="203">
        <v>0</v>
      </c>
    </row>
    <row r="9" spans="1:42">
      <c r="A9" t="s">
        <v>51</v>
      </c>
      <c r="B9" s="203">
        <v>0</v>
      </c>
      <c r="C9" s="203">
        <v>10.8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11.97</v>
      </c>
      <c r="J9" s="203">
        <v>0.09</v>
      </c>
      <c r="K9" s="203">
        <v>1.68</v>
      </c>
      <c r="L9" s="203">
        <v>2.12</v>
      </c>
      <c r="M9" s="203">
        <v>0</v>
      </c>
      <c r="N9" s="203">
        <v>0.99</v>
      </c>
      <c r="O9" s="203">
        <v>1.64</v>
      </c>
      <c r="P9" s="203">
        <v>2.0099999999999998</v>
      </c>
      <c r="Q9" s="203">
        <v>0.18</v>
      </c>
      <c r="R9" s="203">
        <v>0.35</v>
      </c>
      <c r="S9" s="203">
        <v>0.22</v>
      </c>
      <c r="T9" s="203">
        <v>0</v>
      </c>
      <c r="U9" s="203">
        <v>7.93</v>
      </c>
      <c r="V9" s="203">
        <v>0.17</v>
      </c>
      <c r="W9" s="203">
        <v>0.28999999999999998</v>
      </c>
      <c r="X9" s="203">
        <v>1.22</v>
      </c>
      <c r="Y9" s="203">
        <v>0</v>
      </c>
      <c r="Z9" s="203">
        <v>2.04</v>
      </c>
      <c r="AA9" s="203">
        <v>0.69</v>
      </c>
      <c r="AB9" s="203">
        <v>0</v>
      </c>
      <c r="AC9" s="203">
        <v>0.41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14.28</v>
      </c>
      <c r="AJ9" s="203">
        <v>0</v>
      </c>
      <c r="AK9" s="203">
        <v>2.04</v>
      </c>
      <c r="AL9" s="203">
        <v>0</v>
      </c>
      <c r="AM9" s="203">
        <v>0</v>
      </c>
      <c r="AN9" s="203">
        <v>0</v>
      </c>
      <c r="AO9" s="203">
        <v>146.63999999999999</v>
      </c>
      <c r="AP9" s="203">
        <v>0</v>
      </c>
    </row>
    <row r="10" spans="1:42">
      <c r="A10" t="s">
        <v>52</v>
      </c>
      <c r="B10" s="203">
        <v>0</v>
      </c>
      <c r="C10" s="203">
        <v>10.8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11.97</v>
      </c>
      <c r="J10" s="203">
        <v>0.09</v>
      </c>
      <c r="K10" s="203">
        <v>1.68</v>
      </c>
      <c r="L10" s="203">
        <v>2.12</v>
      </c>
      <c r="M10" s="203">
        <v>0</v>
      </c>
      <c r="N10" s="203">
        <v>0.99</v>
      </c>
      <c r="O10" s="203">
        <v>1.64</v>
      </c>
      <c r="P10" s="203">
        <v>2.0099999999999998</v>
      </c>
      <c r="Q10" s="203">
        <v>0.18</v>
      </c>
      <c r="R10" s="203">
        <v>0.35</v>
      </c>
      <c r="S10" s="203">
        <v>0.22</v>
      </c>
      <c r="T10" s="203">
        <v>0</v>
      </c>
      <c r="U10" s="203">
        <v>7.93</v>
      </c>
      <c r="V10" s="203">
        <v>0.17</v>
      </c>
      <c r="W10" s="203">
        <v>0.28999999999999998</v>
      </c>
      <c r="X10" s="203">
        <v>1.22</v>
      </c>
      <c r="Y10" s="203">
        <v>0</v>
      </c>
      <c r="Z10" s="203">
        <v>2.04</v>
      </c>
      <c r="AA10" s="203">
        <v>0.69</v>
      </c>
      <c r="AB10" s="203">
        <v>0</v>
      </c>
      <c r="AC10" s="203">
        <v>0.41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14.28</v>
      </c>
      <c r="AJ10" s="203">
        <v>0</v>
      </c>
      <c r="AK10" s="203">
        <v>2.04</v>
      </c>
      <c r="AL10" s="203">
        <v>0</v>
      </c>
      <c r="AM10" s="203">
        <v>0</v>
      </c>
      <c r="AN10" s="203">
        <v>0</v>
      </c>
      <c r="AO10" s="203">
        <v>146.63999999999999</v>
      </c>
      <c r="AP10" s="203">
        <v>0</v>
      </c>
    </row>
    <row r="11" spans="1:42">
      <c r="A11" t="s">
        <v>53</v>
      </c>
      <c r="B11" s="203">
        <v>0</v>
      </c>
      <c r="C11" s="203">
        <v>10.8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11.97</v>
      </c>
      <c r="J11" s="203">
        <v>0.09</v>
      </c>
      <c r="K11" s="203">
        <v>1.68</v>
      </c>
      <c r="L11" s="203">
        <v>2.12</v>
      </c>
      <c r="M11" s="203">
        <v>0</v>
      </c>
      <c r="N11" s="203">
        <v>0.99</v>
      </c>
      <c r="O11" s="203">
        <v>1.64</v>
      </c>
      <c r="P11" s="203">
        <v>2.0099999999999998</v>
      </c>
      <c r="Q11" s="203">
        <v>0.18</v>
      </c>
      <c r="R11" s="203">
        <v>0.35</v>
      </c>
      <c r="S11" s="203">
        <v>0.22</v>
      </c>
      <c r="T11" s="203">
        <v>0</v>
      </c>
      <c r="U11" s="203">
        <v>7.93</v>
      </c>
      <c r="V11" s="203">
        <v>0.17</v>
      </c>
      <c r="W11" s="203">
        <v>0.28999999999999998</v>
      </c>
      <c r="X11" s="203">
        <v>1.22</v>
      </c>
      <c r="Y11" s="203">
        <v>0</v>
      </c>
      <c r="Z11" s="203">
        <v>2.04</v>
      </c>
      <c r="AA11" s="203">
        <v>0.69</v>
      </c>
      <c r="AB11" s="203">
        <v>0</v>
      </c>
      <c r="AC11" s="203">
        <v>0.41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14.28</v>
      </c>
      <c r="AJ11" s="203">
        <v>0</v>
      </c>
      <c r="AK11" s="203">
        <v>1.26</v>
      </c>
      <c r="AL11" s="203">
        <v>0</v>
      </c>
      <c r="AM11" s="203">
        <v>0</v>
      </c>
      <c r="AN11" s="203">
        <v>0</v>
      </c>
      <c r="AO11" s="203">
        <v>146.63999999999999</v>
      </c>
      <c r="AP11" s="203">
        <v>0</v>
      </c>
    </row>
    <row r="12" spans="1:42">
      <c r="A12" t="s">
        <v>54</v>
      </c>
      <c r="B12" s="203">
        <v>0</v>
      </c>
      <c r="C12" s="203">
        <v>10.8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11.97</v>
      </c>
      <c r="J12" s="203">
        <v>0.09</v>
      </c>
      <c r="K12" s="203">
        <v>1.68</v>
      </c>
      <c r="L12" s="203">
        <v>2.12</v>
      </c>
      <c r="M12" s="203">
        <v>0</v>
      </c>
      <c r="N12" s="203">
        <v>0.99</v>
      </c>
      <c r="O12" s="203">
        <v>1.64</v>
      </c>
      <c r="P12" s="203">
        <v>2.0099999999999998</v>
      </c>
      <c r="Q12" s="203">
        <v>0.18</v>
      </c>
      <c r="R12" s="203">
        <v>0.35</v>
      </c>
      <c r="S12" s="203">
        <v>0.22</v>
      </c>
      <c r="T12" s="203">
        <v>0</v>
      </c>
      <c r="U12" s="203">
        <v>7.93</v>
      </c>
      <c r="V12" s="203">
        <v>0.17</v>
      </c>
      <c r="W12" s="203">
        <v>0.28999999999999998</v>
      </c>
      <c r="X12" s="203">
        <v>1.22</v>
      </c>
      <c r="Y12" s="203">
        <v>0</v>
      </c>
      <c r="Z12" s="203">
        <v>2.04</v>
      </c>
      <c r="AA12" s="203">
        <v>0.69</v>
      </c>
      <c r="AB12" s="203">
        <v>0</v>
      </c>
      <c r="AC12" s="203">
        <v>0.93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15.3</v>
      </c>
      <c r="AJ12" s="203">
        <v>0</v>
      </c>
      <c r="AK12" s="203">
        <v>1.26</v>
      </c>
      <c r="AL12" s="203">
        <v>0</v>
      </c>
      <c r="AM12" s="203">
        <v>0</v>
      </c>
      <c r="AN12" s="203">
        <v>0</v>
      </c>
      <c r="AO12" s="203">
        <v>146.63999999999999</v>
      </c>
      <c r="AP12" s="203">
        <v>0</v>
      </c>
    </row>
    <row r="13" spans="1:42">
      <c r="A13" t="s">
        <v>55</v>
      </c>
      <c r="B13" s="203">
        <v>0</v>
      </c>
      <c r="C13" s="203">
        <v>10.8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11.97</v>
      </c>
      <c r="J13" s="203">
        <v>0.09</v>
      </c>
      <c r="K13" s="203">
        <v>1.68</v>
      </c>
      <c r="L13" s="203">
        <v>2.12</v>
      </c>
      <c r="M13" s="203">
        <v>0</v>
      </c>
      <c r="N13" s="203">
        <v>0.99</v>
      </c>
      <c r="O13" s="203">
        <v>1.64</v>
      </c>
      <c r="P13" s="203">
        <v>2.0099999999999998</v>
      </c>
      <c r="Q13" s="203">
        <v>0.18</v>
      </c>
      <c r="R13" s="203">
        <v>0.35</v>
      </c>
      <c r="S13" s="203">
        <v>0.22</v>
      </c>
      <c r="T13" s="203">
        <v>0</v>
      </c>
      <c r="U13" s="203">
        <v>7.93</v>
      </c>
      <c r="V13" s="203">
        <v>0.17</v>
      </c>
      <c r="W13" s="203">
        <v>0.28999999999999998</v>
      </c>
      <c r="X13" s="203">
        <v>1.22</v>
      </c>
      <c r="Y13" s="203">
        <v>0</v>
      </c>
      <c r="Z13" s="203">
        <v>2.04</v>
      </c>
      <c r="AA13" s="203">
        <v>0.69</v>
      </c>
      <c r="AB13" s="203">
        <v>0</v>
      </c>
      <c r="AC13" s="203">
        <v>0.93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15.96</v>
      </c>
      <c r="AJ13" s="203">
        <v>0</v>
      </c>
      <c r="AK13" s="203">
        <v>1.26</v>
      </c>
      <c r="AL13" s="203">
        <v>0</v>
      </c>
      <c r="AM13" s="203">
        <v>0</v>
      </c>
      <c r="AN13" s="203">
        <v>0</v>
      </c>
      <c r="AO13" s="203">
        <v>146.63999999999999</v>
      </c>
      <c r="AP13" s="203">
        <v>0</v>
      </c>
    </row>
    <row r="14" spans="1:42">
      <c r="A14" t="s">
        <v>56</v>
      </c>
      <c r="B14" s="203">
        <v>0</v>
      </c>
      <c r="C14" s="203">
        <v>10.8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11.97</v>
      </c>
      <c r="J14" s="203">
        <v>0.09</v>
      </c>
      <c r="K14" s="203">
        <v>1.68</v>
      </c>
      <c r="L14" s="203">
        <v>2.12</v>
      </c>
      <c r="M14" s="203">
        <v>0</v>
      </c>
      <c r="N14" s="203">
        <v>0.99</v>
      </c>
      <c r="O14" s="203">
        <v>1.64</v>
      </c>
      <c r="P14" s="203">
        <v>2.0099999999999998</v>
      </c>
      <c r="Q14" s="203">
        <v>0.18</v>
      </c>
      <c r="R14" s="203">
        <v>0.35</v>
      </c>
      <c r="S14" s="203">
        <v>0.22</v>
      </c>
      <c r="T14" s="203">
        <v>0</v>
      </c>
      <c r="U14" s="203">
        <v>7.93</v>
      </c>
      <c r="V14" s="203">
        <v>0.17</v>
      </c>
      <c r="W14" s="203">
        <v>0.28999999999999998</v>
      </c>
      <c r="X14" s="203">
        <v>1.22</v>
      </c>
      <c r="Y14" s="203">
        <v>0</v>
      </c>
      <c r="Z14" s="203">
        <v>2.04</v>
      </c>
      <c r="AA14" s="203">
        <v>0.69</v>
      </c>
      <c r="AB14" s="203">
        <v>0</v>
      </c>
      <c r="AC14" s="203">
        <v>0.93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15.3</v>
      </c>
      <c r="AJ14" s="203">
        <v>0</v>
      </c>
      <c r="AK14" s="203">
        <v>1.26</v>
      </c>
      <c r="AL14" s="203">
        <v>0</v>
      </c>
      <c r="AM14" s="203">
        <v>0</v>
      </c>
      <c r="AN14" s="203">
        <v>0</v>
      </c>
      <c r="AO14" s="203">
        <v>146.63999999999999</v>
      </c>
      <c r="AP14" s="203">
        <v>0</v>
      </c>
    </row>
    <row r="15" spans="1:42">
      <c r="A15" t="s">
        <v>57</v>
      </c>
      <c r="B15" s="203">
        <v>0</v>
      </c>
      <c r="C15" s="203">
        <v>10.8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11.97</v>
      </c>
      <c r="J15" s="203">
        <v>0.09</v>
      </c>
      <c r="K15" s="203">
        <v>1.68</v>
      </c>
      <c r="L15" s="203">
        <v>2.12</v>
      </c>
      <c r="M15" s="203">
        <v>0</v>
      </c>
      <c r="N15" s="203">
        <v>0.99</v>
      </c>
      <c r="O15" s="203">
        <v>1.64</v>
      </c>
      <c r="P15" s="203">
        <v>2.0099999999999998</v>
      </c>
      <c r="Q15" s="203">
        <v>0.18</v>
      </c>
      <c r="R15" s="203">
        <v>0.35</v>
      </c>
      <c r="S15" s="203">
        <v>0.22</v>
      </c>
      <c r="T15" s="203">
        <v>0</v>
      </c>
      <c r="U15" s="203">
        <v>7.93</v>
      </c>
      <c r="V15" s="203">
        <v>0.17</v>
      </c>
      <c r="W15" s="203">
        <v>0.28999999999999998</v>
      </c>
      <c r="X15" s="203">
        <v>1.22</v>
      </c>
      <c r="Y15" s="203">
        <v>0</v>
      </c>
      <c r="Z15" s="203">
        <v>2.04</v>
      </c>
      <c r="AA15" s="203">
        <v>0.69</v>
      </c>
      <c r="AB15" s="203">
        <v>0</v>
      </c>
      <c r="AC15" s="203">
        <v>0.41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15.3</v>
      </c>
      <c r="AJ15" s="203">
        <v>0</v>
      </c>
      <c r="AK15" s="203">
        <v>1.26</v>
      </c>
      <c r="AL15" s="203">
        <v>0</v>
      </c>
      <c r="AM15" s="203">
        <v>0</v>
      </c>
      <c r="AN15" s="203">
        <v>0</v>
      </c>
      <c r="AO15" s="203">
        <v>146.63999999999999</v>
      </c>
      <c r="AP15" s="203">
        <v>0</v>
      </c>
    </row>
    <row r="16" spans="1:42">
      <c r="A16" t="s">
        <v>58</v>
      </c>
      <c r="B16" s="203">
        <v>0</v>
      </c>
      <c r="C16" s="203">
        <v>10.8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11.97</v>
      </c>
      <c r="J16" s="203">
        <v>0.09</v>
      </c>
      <c r="K16" s="203">
        <v>1.68</v>
      </c>
      <c r="L16" s="203">
        <v>2.12</v>
      </c>
      <c r="M16" s="203">
        <v>0</v>
      </c>
      <c r="N16" s="203">
        <v>0.99</v>
      </c>
      <c r="O16" s="203">
        <v>1.64</v>
      </c>
      <c r="P16" s="203">
        <v>2.0099999999999998</v>
      </c>
      <c r="Q16" s="203">
        <v>0.18</v>
      </c>
      <c r="R16" s="203">
        <v>0.35</v>
      </c>
      <c r="S16" s="203">
        <v>0.22</v>
      </c>
      <c r="T16" s="203">
        <v>0</v>
      </c>
      <c r="U16" s="203">
        <v>7.93</v>
      </c>
      <c r="V16" s="203">
        <v>0.17</v>
      </c>
      <c r="W16" s="203">
        <v>0.28999999999999998</v>
      </c>
      <c r="X16" s="203">
        <v>1.22</v>
      </c>
      <c r="Y16" s="203">
        <v>0</v>
      </c>
      <c r="Z16" s="203">
        <v>2.04</v>
      </c>
      <c r="AA16" s="203">
        <v>0.69</v>
      </c>
      <c r="AB16" s="203">
        <v>0</v>
      </c>
      <c r="AC16" s="203">
        <v>0.41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15.3</v>
      </c>
      <c r="AJ16" s="203">
        <v>0</v>
      </c>
      <c r="AK16" s="203">
        <v>1.26</v>
      </c>
      <c r="AL16" s="203">
        <v>0</v>
      </c>
      <c r="AM16" s="203">
        <v>0</v>
      </c>
      <c r="AN16" s="203">
        <v>0</v>
      </c>
      <c r="AO16" s="203">
        <v>146.63999999999999</v>
      </c>
      <c r="AP16" s="203">
        <v>0</v>
      </c>
    </row>
    <row r="17" spans="1:42">
      <c r="A17" t="s">
        <v>59</v>
      </c>
      <c r="B17" s="203">
        <v>0</v>
      </c>
      <c r="C17" s="203">
        <v>10.8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11.97</v>
      </c>
      <c r="J17" s="203">
        <v>0.09</v>
      </c>
      <c r="K17" s="203">
        <v>1.68</v>
      </c>
      <c r="L17" s="203">
        <v>2.12</v>
      </c>
      <c r="M17" s="203">
        <v>0</v>
      </c>
      <c r="N17" s="203">
        <v>0.99</v>
      </c>
      <c r="O17" s="203">
        <v>1.64</v>
      </c>
      <c r="P17" s="203">
        <v>2.0099999999999998</v>
      </c>
      <c r="Q17" s="203">
        <v>0.18</v>
      </c>
      <c r="R17" s="203">
        <v>0.35</v>
      </c>
      <c r="S17" s="203">
        <v>0.22</v>
      </c>
      <c r="T17" s="203">
        <v>0</v>
      </c>
      <c r="U17" s="203">
        <v>7.93</v>
      </c>
      <c r="V17" s="203">
        <v>0.17</v>
      </c>
      <c r="W17" s="203">
        <v>0.28999999999999998</v>
      </c>
      <c r="X17" s="203">
        <v>1.22</v>
      </c>
      <c r="Y17" s="203">
        <v>0</v>
      </c>
      <c r="Z17" s="203">
        <v>2.04</v>
      </c>
      <c r="AA17" s="203">
        <v>0.69</v>
      </c>
      <c r="AB17" s="203">
        <v>0</v>
      </c>
      <c r="AC17" s="203">
        <v>0.41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15.3</v>
      </c>
      <c r="AJ17" s="203">
        <v>0</v>
      </c>
      <c r="AK17" s="203">
        <v>1.26</v>
      </c>
      <c r="AL17" s="203">
        <v>0</v>
      </c>
      <c r="AM17" s="203">
        <v>0</v>
      </c>
      <c r="AN17" s="203">
        <v>0</v>
      </c>
      <c r="AO17" s="203">
        <v>146.63999999999999</v>
      </c>
      <c r="AP17" s="203">
        <v>0</v>
      </c>
    </row>
    <row r="18" spans="1:42">
      <c r="A18" t="s">
        <v>60</v>
      </c>
      <c r="B18" s="203">
        <v>0</v>
      </c>
      <c r="C18" s="203">
        <v>10.8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11.97</v>
      </c>
      <c r="J18" s="203">
        <v>0.09</v>
      </c>
      <c r="K18" s="203">
        <v>1.68</v>
      </c>
      <c r="L18" s="203">
        <v>2.12</v>
      </c>
      <c r="M18" s="203">
        <v>0</v>
      </c>
      <c r="N18" s="203">
        <v>0.99</v>
      </c>
      <c r="O18" s="203">
        <v>1.64</v>
      </c>
      <c r="P18" s="203">
        <v>2.0099999999999998</v>
      </c>
      <c r="Q18" s="203">
        <v>0.18</v>
      </c>
      <c r="R18" s="203">
        <v>0.35</v>
      </c>
      <c r="S18" s="203">
        <v>0.22</v>
      </c>
      <c r="T18" s="203">
        <v>0</v>
      </c>
      <c r="U18" s="203">
        <v>7.93</v>
      </c>
      <c r="V18" s="203">
        <v>0.17</v>
      </c>
      <c r="W18" s="203">
        <v>0.28999999999999998</v>
      </c>
      <c r="X18" s="203">
        <v>1.22</v>
      </c>
      <c r="Y18" s="203">
        <v>0</v>
      </c>
      <c r="Z18" s="203">
        <v>2.04</v>
      </c>
      <c r="AA18" s="203">
        <v>0.69</v>
      </c>
      <c r="AB18" s="203">
        <v>0</v>
      </c>
      <c r="AC18" s="203">
        <v>0.41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15.3</v>
      </c>
      <c r="AJ18" s="203">
        <v>0</v>
      </c>
      <c r="AK18" s="203">
        <v>1.26</v>
      </c>
      <c r="AL18" s="203">
        <v>0</v>
      </c>
      <c r="AM18" s="203">
        <v>0</v>
      </c>
      <c r="AN18" s="203">
        <v>0</v>
      </c>
      <c r="AO18" s="203">
        <v>146.63999999999999</v>
      </c>
      <c r="AP18" s="203">
        <v>0</v>
      </c>
    </row>
    <row r="19" spans="1:42">
      <c r="A19" t="s">
        <v>61</v>
      </c>
      <c r="B19" s="203">
        <v>0</v>
      </c>
      <c r="C19" s="203">
        <v>10.8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11.97</v>
      </c>
      <c r="J19" s="203">
        <v>0.09</v>
      </c>
      <c r="K19" s="203">
        <v>1.68</v>
      </c>
      <c r="L19" s="203">
        <v>2.12</v>
      </c>
      <c r="M19" s="203">
        <v>0</v>
      </c>
      <c r="N19" s="203">
        <v>0.99</v>
      </c>
      <c r="O19" s="203">
        <v>1.64</v>
      </c>
      <c r="P19" s="203">
        <v>2.0099999999999998</v>
      </c>
      <c r="Q19" s="203">
        <v>0.18</v>
      </c>
      <c r="R19" s="203">
        <v>0.35</v>
      </c>
      <c r="S19" s="203">
        <v>0.22</v>
      </c>
      <c r="T19" s="203">
        <v>0</v>
      </c>
      <c r="U19" s="203">
        <v>7.93</v>
      </c>
      <c r="V19" s="203">
        <v>0.17</v>
      </c>
      <c r="W19" s="203">
        <v>0.28999999999999998</v>
      </c>
      <c r="X19" s="203">
        <v>1.22</v>
      </c>
      <c r="Y19" s="203">
        <v>0</v>
      </c>
      <c r="Z19" s="203">
        <v>2.04</v>
      </c>
      <c r="AA19" s="203">
        <v>0.69</v>
      </c>
      <c r="AB19" s="203">
        <v>0</v>
      </c>
      <c r="AC19" s="203">
        <v>0.41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15.96</v>
      </c>
      <c r="AJ19" s="203">
        <v>0</v>
      </c>
      <c r="AK19" s="203">
        <v>1.26</v>
      </c>
      <c r="AL19" s="203">
        <v>0</v>
      </c>
      <c r="AM19" s="203">
        <v>0</v>
      </c>
      <c r="AN19" s="203">
        <v>0</v>
      </c>
      <c r="AO19" s="203">
        <v>146.63999999999999</v>
      </c>
      <c r="AP19" s="203">
        <v>0</v>
      </c>
    </row>
    <row r="20" spans="1:42">
      <c r="A20" t="s">
        <v>62</v>
      </c>
      <c r="B20" s="203">
        <v>0</v>
      </c>
      <c r="C20" s="203">
        <v>10.8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11.97</v>
      </c>
      <c r="J20" s="203">
        <v>0.09</v>
      </c>
      <c r="K20" s="203">
        <v>1.68</v>
      </c>
      <c r="L20" s="203">
        <v>2.12</v>
      </c>
      <c r="M20" s="203">
        <v>0</v>
      </c>
      <c r="N20" s="203">
        <v>0.99</v>
      </c>
      <c r="O20" s="203">
        <v>1.64</v>
      </c>
      <c r="P20" s="203">
        <v>2.0099999999999998</v>
      </c>
      <c r="Q20" s="203">
        <v>0.18</v>
      </c>
      <c r="R20" s="203">
        <v>0.35</v>
      </c>
      <c r="S20" s="203">
        <v>0.22</v>
      </c>
      <c r="T20" s="203">
        <v>0</v>
      </c>
      <c r="U20" s="203">
        <v>7.93</v>
      </c>
      <c r="V20" s="203">
        <v>0.17</v>
      </c>
      <c r="W20" s="203">
        <v>0.28999999999999998</v>
      </c>
      <c r="X20" s="203">
        <v>1.22</v>
      </c>
      <c r="Y20" s="203">
        <v>0</v>
      </c>
      <c r="Z20" s="203">
        <v>2.04</v>
      </c>
      <c r="AA20" s="203">
        <v>0.69</v>
      </c>
      <c r="AB20" s="203">
        <v>0</v>
      </c>
      <c r="AC20" s="203">
        <v>0.41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15.3</v>
      </c>
      <c r="AJ20" s="203">
        <v>0</v>
      </c>
      <c r="AK20" s="203">
        <v>1.26</v>
      </c>
      <c r="AL20" s="203">
        <v>0</v>
      </c>
      <c r="AM20" s="203">
        <v>0</v>
      </c>
      <c r="AN20" s="203">
        <v>0</v>
      </c>
      <c r="AO20" s="203">
        <v>146.63999999999999</v>
      </c>
      <c r="AP20" s="203">
        <v>0</v>
      </c>
    </row>
    <row r="21" spans="1:42">
      <c r="A21" t="s">
        <v>63</v>
      </c>
      <c r="B21" s="203">
        <v>0</v>
      </c>
      <c r="C21" s="203">
        <v>10.8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11.97</v>
      </c>
      <c r="J21" s="203">
        <v>0.09</v>
      </c>
      <c r="K21" s="203">
        <v>1.68</v>
      </c>
      <c r="L21" s="203">
        <v>2.12</v>
      </c>
      <c r="M21" s="203">
        <v>0</v>
      </c>
      <c r="N21" s="203">
        <v>0.99</v>
      </c>
      <c r="O21" s="203">
        <v>1.64</v>
      </c>
      <c r="P21" s="203">
        <v>2.0099999999999998</v>
      </c>
      <c r="Q21" s="203">
        <v>0.18</v>
      </c>
      <c r="R21" s="203">
        <v>0.35</v>
      </c>
      <c r="S21" s="203">
        <v>0.22</v>
      </c>
      <c r="T21" s="203">
        <v>0</v>
      </c>
      <c r="U21" s="203">
        <v>7.93</v>
      </c>
      <c r="V21" s="203">
        <v>0.17</v>
      </c>
      <c r="W21" s="203">
        <v>0.28999999999999998</v>
      </c>
      <c r="X21" s="203">
        <v>1.22</v>
      </c>
      <c r="Y21" s="203">
        <v>0</v>
      </c>
      <c r="Z21" s="203">
        <v>2.04</v>
      </c>
      <c r="AA21" s="203">
        <v>0.69</v>
      </c>
      <c r="AB21" s="203">
        <v>0</v>
      </c>
      <c r="AC21" s="203">
        <v>0.41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15.3</v>
      </c>
      <c r="AJ21" s="203">
        <v>0</v>
      </c>
      <c r="AK21" s="203">
        <v>1.26</v>
      </c>
      <c r="AL21" s="203">
        <v>0</v>
      </c>
      <c r="AM21" s="203">
        <v>0</v>
      </c>
      <c r="AN21" s="203">
        <v>0</v>
      </c>
      <c r="AO21" s="203">
        <v>146.63999999999999</v>
      </c>
      <c r="AP21" s="203">
        <v>0</v>
      </c>
    </row>
    <row r="22" spans="1:42">
      <c r="A22" t="s">
        <v>64</v>
      </c>
      <c r="B22" s="203">
        <v>0</v>
      </c>
      <c r="C22" s="203">
        <v>10.8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11.97</v>
      </c>
      <c r="J22" s="203">
        <v>0.09</v>
      </c>
      <c r="K22" s="203">
        <v>1.68</v>
      </c>
      <c r="L22" s="203">
        <v>2.12</v>
      </c>
      <c r="M22" s="203">
        <v>0</v>
      </c>
      <c r="N22" s="203">
        <v>0.99</v>
      </c>
      <c r="O22" s="203">
        <v>1.64</v>
      </c>
      <c r="P22" s="203">
        <v>2.0099999999999998</v>
      </c>
      <c r="Q22" s="203">
        <v>0.18</v>
      </c>
      <c r="R22" s="203">
        <v>0.35</v>
      </c>
      <c r="S22" s="203">
        <v>0.22</v>
      </c>
      <c r="T22" s="203">
        <v>0</v>
      </c>
      <c r="U22" s="203">
        <v>7.93</v>
      </c>
      <c r="V22" s="203">
        <v>0.17</v>
      </c>
      <c r="W22" s="203">
        <v>0.28999999999999998</v>
      </c>
      <c r="X22" s="203">
        <v>1.22</v>
      </c>
      <c r="Y22" s="203">
        <v>0</v>
      </c>
      <c r="Z22" s="203">
        <v>2.04</v>
      </c>
      <c r="AA22" s="203">
        <v>0.69</v>
      </c>
      <c r="AB22" s="203">
        <v>0</v>
      </c>
      <c r="AC22" s="203">
        <v>0.41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15.3</v>
      </c>
      <c r="AJ22" s="203">
        <v>0</v>
      </c>
      <c r="AK22" s="203">
        <v>1.26</v>
      </c>
      <c r="AL22" s="203">
        <v>0</v>
      </c>
      <c r="AM22" s="203">
        <v>0</v>
      </c>
      <c r="AN22" s="203">
        <v>0</v>
      </c>
      <c r="AO22" s="203">
        <v>146.63999999999999</v>
      </c>
      <c r="AP22" s="203">
        <v>0</v>
      </c>
    </row>
    <row r="23" spans="1:42">
      <c r="A23" t="s">
        <v>65</v>
      </c>
      <c r="B23" s="203">
        <v>0</v>
      </c>
      <c r="C23" s="203">
        <v>10.8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11.97</v>
      </c>
      <c r="J23" s="203">
        <v>0.09</v>
      </c>
      <c r="K23" s="203">
        <v>1.68</v>
      </c>
      <c r="L23" s="203">
        <v>2.12</v>
      </c>
      <c r="M23" s="203">
        <v>0</v>
      </c>
      <c r="N23" s="203">
        <v>0.99</v>
      </c>
      <c r="O23" s="203">
        <v>1.64</v>
      </c>
      <c r="P23" s="203">
        <v>2.0099999999999998</v>
      </c>
      <c r="Q23" s="203">
        <v>0.18</v>
      </c>
      <c r="R23" s="203">
        <v>0.35</v>
      </c>
      <c r="S23" s="203">
        <v>0.22</v>
      </c>
      <c r="T23" s="203">
        <v>0</v>
      </c>
      <c r="U23" s="203">
        <v>7.93</v>
      </c>
      <c r="V23" s="203">
        <v>0.17</v>
      </c>
      <c r="W23" s="203">
        <v>0.28999999999999998</v>
      </c>
      <c r="X23" s="203">
        <v>1.22</v>
      </c>
      <c r="Y23" s="203">
        <v>0</v>
      </c>
      <c r="Z23" s="203">
        <v>2.04</v>
      </c>
      <c r="AA23" s="203">
        <v>0.69</v>
      </c>
      <c r="AB23" s="203">
        <v>0</v>
      </c>
      <c r="AC23" s="203">
        <v>0.41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15.3</v>
      </c>
      <c r="AJ23" s="203">
        <v>0</v>
      </c>
      <c r="AK23" s="203">
        <v>1.26</v>
      </c>
      <c r="AL23" s="203">
        <v>0</v>
      </c>
      <c r="AM23" s="203">
        <v>0</v>
      </c>
      <c r="AN23" s="203">
        <v>0</v>
      </c>
      <c r="AO23" s="203">
        <v>146.63999999999999</v>
      </c>
      <c r="AP23" s="203">
        <v>0</v>
      </c>
    </row>
    <row r="24" spans="1:42">
      <c r="A24" t="s">
        <v>66</v>
      </c>
      <c r="B24" s="203">
        <v>0</v>
      </c>
      <c r="C24" s="203">
        <v>10.8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11.97</v>
      </c>
      <c r="J24" s="203">
        <v>0.09</v>
      </c>
      <c r="K24" s="203">
        <v>1.68</v>
      </c>
      <c r="L24" s="203">
        <v>2.12</v>
      </c>
      <c r="M24" s="203">
        <v>0</v>
      </c>
      <c r="N24" s="203">
        <v>0.99</v>
      </c>
      <c r="O24" s="203">
        <v>1.64</v>
      </c>
      <c r="P24" s="203">
        <v>2.0099999999999998</v>
      </c>
      <c r="Q24" s="203">
        <v>0.18</v>
      </c>
      <c r="R24" s="203">
        <v>0.35</v>
      </c>
      <c r="S24" s="203">
        <v>0.22</v>
      </c>
      <c r="T24" s="203">
        <v>0</v>
      </c>
      <c r="U24" s="203">
        <v>7.93</v>
      </c>
      <c r="V24" s="203">
        <v>0.17</v>
      </c>
      <c r="W24" s="203">
        <v>0.28999999999999998</v>
      </c>
      <c r="X24" s="203">
        <v>1.22</v>
      </c>
      <c r="Y24" s="203">
        <v>0</v>
      </c>
      <c r="Z24" s="203">
        <v>2.04</v>
      </c>
      <c r="AA24" s="203">
        <v>0.69</v>
      </c>
      <c r="AB24" s="203">
        <v>0</v>
      </c>
      <c r="AC24" s="203">
        <v>0.41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15.3</v>
      </c>
      <c r="AJ24" s="203">
        <v>0</v>
      </c>
      <c r="AK24" s="203">
        <v>1.26</v>
      </c>
      <c r="AL24" s="203">
        <v>0</v>
      </c>
      <c r="AM24" s="203">
        <v>0</v>
      </c>
      <c r="AN24" s="203">
        <v>0</v>
      </c>
      <c r="AO24" s="203">
        <v>146.63999999999999</v>
      </c>
      <c r="AP24" s="203">
        <v>0</v>
      </c>
    </row>
    <row r="25" spans="1:42">
      <c r="A25" t="s">
        <v>67</v>
      </c>
      <c r="B25" s="203">
        <v>0</v>
      </c>
      <c r="C25" s="203">
        <v>10.8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11.97</v>
      </c>
      <c r="J25" s="203">
        <v>0.09</v>
      </c>
      <c r="K25" s="203">
        <v>1.68</v>
      </c>
      <c r="L25" s="203">
        <v>2.12</v>
      </c>
      <c r="M25" s="203">
        <v>0</v>
      </c>
      <c r="N25" s="203">
        <v>0.99</v>
      </c>
      <c r="O25" s="203">
        <v>1.64</v>
      </c>
      <c r="P25" s="203">
        <v>2.0099999999999998</v>
      </c>
      <c r="Q25" s="203">
        <v>0.18</v>
      </c>
      <c r="R25" s="203">
        <v>0.35</v>
      </c>
      <c r="S25" s="203">
        <v>0.22</v>
      </c>
      <c r="T25" s="203">
        <v>0</v>
      </c>
      <c r="U25" s="203">
        <v>7.93</v>
      </c>
      <c r="V25" s="203">
        <v>0.17</v>
      </c>
      <c r="W25" s="203">
        <v>0.28999999999999998</v>
      </c>
      <c r="X25" s="203">
        <v>1.22</v>
      </c>
      <c r="Y25" s="203">
        <v>0</v>
      </c>
      <c r="Z25" s="203">
        <v>2.04</v>
      </c>
      <c r="AA25" s="203">
        <v>0.69</v>
      </c>
      <c r="AB25" s="203">
        <v>0</v>
      </c>
      <c r="AC25" s="203">
        <v>0.41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15.96</v>
      </c>
      <c r="AJ25" s="203">
        <v>0</v>
      </c>
      <c r="AK25" s="203">
        <v>1.26</v>
      </c>
      <c r="AL25" s="203">
        <v>0</v>
      </c>
      <c r="AM25" s="203">
        <v>0</v>
      </c>
      <c r="AN25" s="203">
        <v>0</v>
      </c>
      <c r="AO25" s="203">
        <v>146.63999999999999</v>
      </c>
      <c r="AP25" s="203">
        <v>0</v>
      </c>
    </row>
    <row r="26" spans="1:42">
      <c r="A26" t="s">
        <v>68</v>
      </c>
      <c r="B26" s="203">
        <v>0</v>
      </c>
      <c r="C26" s="203">
        <v>10.8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11.97</v>
      </c>
      <c r="J26" s="203">
        <v>0.09</v>
      </c>
      <c r="K26" s="203">
        <v>1.68</v>
      </c>
      <c r="L26" s="203">
        <v>2.12</v>
      </c>
      <c r="M26" s="203">
        <v>0</v>
      </c>
      <c r="N26" s="203">
        <v>0.99</v>
      </c>
      <c r="O26" s="203">
        <v>1.64</v>
      </c>
      <c r="P26" s="203">
        <v>2.0099999999999998</v>
      </c>
      <c r="Q26" s="203">
        <v>0.18</v>
      </c>
      <c r="R26" s="203">
        <v>0.35</v>
      </c>
      <c r="S26" s="203">
        <v>0.22</v>
      </c>
      <c r="T26" s="203">
        <v>0</v>
      </c>
      <c r="U26" s="203">
        <v>7.93</v>
      </c>
      <c r="V26" s="203">
        <v>0.17</v>
      </c>
      <c r="W26" s="203">
        <v>0.28999999999999998</v>
      </c>
      <c r="X26" s="203">
        <v>1.22</v>
      </c>
      <c r="Y26" s="203">
        <v>0</v>
      </c>
      <c r="Z26" s="203">
        <v>2.04</v>
      </c>
      <c r="AA26" s="203">
        <v>0.69</v>
      </c>
      <c r="AB26" s="203">
        <v>0</v>
      </c>
      <c r="AC26" s="203">
        <v>11.67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26.84</v>
      </c>
      <c r="AJ26" s="203">
        <v>0</v>
      </c>
      <c r="AK26" s="203">
        <v>1.26</v>
      </c>
      <c r="AL26" s="203">
        <v>0</v>
      </c>
      <c r="AM26" s="203">
        <v>0</v>
      </c>
      <c r="AN26" s="203">
        <v>0</v>
      </c>
      <c r="AO26" s="203">
        <v>146.63999999999999</v>
      </c>
      <c r="AP26" s="203">
        <v>0</v>
      </c>
    </row>
    <row r="27" spans="1:42">
      <c r="A27" t="s">
        <v>69</v>
      </c>
      <c r="B27" s="203">
        <v>0</v>
      </c>
      <c r="C27" s="203">
        <v>8.4</v>
      </c>
      <c r="D27" s="203">
        <v>2.4</v>
      </c>
      <c r="E27" s="203">
        <v>0</v>
      </c>
      <c r="F27" s="203">
        <v>2.76</v>
      </c>
      <c r="G27" s="203">
        <v>1.38</v>
      </c>
      <c r="H27" s="203">
        <v>0</v>
      </c>
      <c r="I27" s="203">
        <v>11.97</v>
      </c>
      <c r="J27" s="203">
        <v>0.09</v>
      </c>
      <c r="K27" s="203">
        <v>1.68</v>
      </c>
      <c r="L27" s="203">
        <v>2.12</v>
      </c>
      <c r="M27" s="203">
        <v>0</v>
      </c>
      <c r="N27" s="203">
        <v>0.99</v>
      </c>
      <c r="O27" s="203">
        <v>1.64</v>
      </c>
      <c r="P27" s="203">
        <v>2.0099999999999998</v>
      </c>
      <c r="Q27" s="203">
        <v>0.18</v>
      </c>
      <c r="R27" s="203">
        <v>0.35</v>
      </c>
      <c r="S27" s="203">
        <v>0.22</v>
      </c>
      <c r="T27" s="203">
        <v>0</v>
      </c>
      <c r="U27" s="203">
        <v>7.93</v>
      </c>
      <c r="V27" s="203">
        <v>0.17</v>
      </c>
      <c r="W27" s="203">
        <v>0.28999999999999998</v>
      </c>
      <c r="X27" s="203">
        <v>1.22</v>
      </c>
      <c r="Y27" s="203">
        <v>0</v>
      </c>
      <c r="Z27" s="203">
        <v>2.04</v>
      </c>
      <c r="AA27" s="203">
        <v>0.69</v>
      </c>
      <c r="AB27" s="203">
        <v>0</v>
      </c>
      <c r="AC27" s="203">
        <v>11.67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26.68</v>
      </c>
      <c r="AJ27" s="203">
        <v>0</v>
      </c>
      <c r="AK27" s="203">
        <v>1.26</v>
      </c>
      <c r="AL27" s="203">
        <v>0</v>
      </c>
      <c r="AM27" s="203">
        <v>0</v>
      </c>
      <c r="AN27" s="203">
        <v>0</v>
      </c>
      <c r="AO27" s="203">
        <v>146.63999999999999</v>
      </c>
      <c r="AP27" s="203">
        <v>0</v>
      </c>
    </row>
    <row r="28" spans="1:42">
      <c r="A28" t="s">
        <v>70</v>
      </c>
      <c r="B28" s="203">
        <v>0</v>
      </c>
      <c r="C28" s="203">
        <v>8.4</v>
      </c>
      <c r="D28" s="203">
        <v>2.4</v>
      </c>
      <c r="E28" s="203">
        <v>0</v>
      </c>
      <c r="F28" s="203">
        <v>2.76</v>
      </c>
      <c r="G28" s="203">
        <v>1.38</v>
      </c>
      <c r="H28" s="203">
        <v>0</v>
      </c>
      <c r="I28" s="203">
        <v>11.97</v>
      </c>
      <c r="J28" s="203">
        <v>0.09</v>
      </c>
      <c r="K28" s="203">
        <v>1.68</v>
      </c>
      <c r="L28" s="203">
        <v>2.12</v>
      </c>
      <c r="M28" s="203">
        <v>0</v>
      </c>
      <c r="N28" s="203">
        <v>0.99</v>
      </c>
      <c r="O28" s="203">
        <v>1.64</v>
      </c>
      <c r="P28" s="203">
        <v>2.0099999999999998</v>
      </c>
      <c r="Q28" s="203">
        <v>0.18</v>
      </c>
      <c r="R28" s="203">
        <v>0.35</v>
      </c>
      <c r="S28" s="203">
        <v>0.22</v>
      </c>
      <c r="T28" s="203">
        <v>0</v>
      </c>
      <c r="U28" s="203">
        <v>7.93</v>
      </c>
      <c r="V28" s="203">
        <v>0.17</v>
      </c>
      <c r="W28" s="203">
        <v>0.28999999999999998</v>
      </c>
      <c r="X28" s="203">
        <v>1.22</v>
      </c>
      <c r="Y28" s="203">
        <v>0</v>
      </c>
      <c r="Z28" s="203">
        <v>2.04</v>
      </c>
      <c r="AA28" s="203">
        <v>0.69</v>
      </c>
      <c r="AB28" s="203">
        <v>0</v>
      </c>
      <c r="AC28" s="203">
        <v>11.67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26.68</v>
      </c>
      <c r="AJ28" s="203">
        <v>0</v>
      </c>
      <c r="AK28" s="203">
        <v>1.26</v>
      </c>
      <c r="AL28" s="203">
        <v>0</v>
      </c>
      <c r="AM28" s="203">
        <v>0</v>
      </c>
      <c r="AN28" s="203">
        <v>0</v>
      </c>
      <c r="AO28" s="203">
        <v>146.63999999999999</v>
      </c>
      <c r="AP28" s="203">
        <v>0</v>
      </c>
    </row>
    <row r="29" spans="1:42">
      <c r="A29" t="s">
        <v>71</v>
      </c>
      <c r="B29" s="203">
        <v>0</v>
      </c>
      <c r="C29" s="203">
        <v>8.4</v>
      </c>
      <c r="D29" s="203">
        <v>2.4</v>
      </c>
      <c r="E29" s="203">
        <v>0</v>
      </c>
      <c r="F29" s="203">
        <v>2.76</v>
      </c>
      <c r="G29" s="203">
        <v>1.38</v>
      </c>
      <c r="H29" s="203">
        <v>0</v>
      </c>
      <c r="I29" s="203">
        <v>11.97</v>
      </c>
      <c r="J29" s="203">
        <v>0.09</v>
      </c>
      <c r="K29" s="203">
        <v>1.68</v>
      </c>
      <c r="L29" s="203">
        <v>2.12</v>
      </c>
      <c r="M29" s="203">
        <v>0</v>
      </c>
      <c r="N29" s="203">
        <v>0.99</v>
      </c>
      <c r="O29" s="203">
        <v>1.64</v>
      </c>
      <c r="P29" s="203">
        <v>2.0099999999999998</v>
      </c>
      <c r="Q29" s="203">
        <v>0.18</v>
      </c>
      <c r="R29" s="203">
        <v>0.35</v>
      </c>
      <c r="S29" s="203">
        <v>0.22</v>
      </c>
      <c r="T29" s="203">
        <v>0</v>
      </c>
      <c r="U29" s="203">
        <v>7.93</v>
      </c>
      <c r="V29" s="203">
        <v>0.17</v>
      </c>
      <c r="W29" s="203">
        <v>0.28999999999999998</v>
      </c>
      <c r="X29" s="203">
        <v>1.22</v>
      </c>
      <c r="Y29" s="203">
        <v>0</v>
      </c>
      <c r="Z29" s="203">
        <v>2.04</v>
      </c>
      <c r="AA29" s="203">
        <v>0.69</v>
      </c>
      <c r="AB29" s="203">
        <v>0</v>
      </c>
      <c r="AC29" s="203">
        <v>11.67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26.68</v>
      </c>
      <c r="AJ29" s="203">
        <v>0</v>
      </c>
      <c r="AK29" s="203">
        <v>1.26</v>
      </c>
      <c r="AL29" s="203">
        <v>0</v>
      </c>
      <c r="AM29" s="203">
        <v>0</v>
      </c>
      <c r="AN29" s="203">
        <v>0</v>
      </c>
      <c r="AO29" s="203">
        <v>146.63999999999999</v>
      </c>
      <c r="AP29" s="203">
        <v>0</v>
      </c>
    </row>
    <row r="30" spans="1:42">
      <c r="A30" t="s">
        <v>72</v>
      </c>
      <c r="B30" s="203">
        <v>0</v>
      </c>
      <c r="C30" s="203">
        <v>8.4</v>
      </c>
      <c r="D30" s="203">
        <v>2.4</v>
      </c>
      <c r="E30" s="203">
        <v>0</v>
      </c>
      <c r="F30" s="203">
        <v>2.76</v>
      </c>
      <c r="G30" s="203">
        <v>1.38</v>
      </c>
      <c r="H30" s="203">
        <v>0</v>
      </c>
      <c r="I30" s="203">
        <v>11.97</v>
      </c>
      <c r="J30" s="203">
        <v>0.09</v>
      </c>
      <c r="K30" s="203">
        <v>1.68</v>
      </c>
      <c r="L30" s="203">
        <v>2.12</v>
      </c>
      <c r="M30" s="203">
        <v>0</v>
      </c>
      <c r="N30" s="203">
        <v>0.99</v>
      </c>
      <c r="O30" s="203">
        <v>1.64</v>
      </c>
      <c r="P30" s="203">
        <v>2.0099999999999998</v>
      </c>
      <c r="Q30" s="203">
        <v>0.18</v>
      </c>
      <c r="R30" s="203">
        <v>0.35</v>
      </c>
      <c r="S30" s="203">
        <v>0.22</v>
      </c>
      <c r="T30" s="203">
        <v>0</v>
      </c>
      <c r="U30" s="203">
        <v>7.93</v>
      </c>
      <c r="V30" s="203">
        <v>0.17</v>
      </c>
      <c r="W30" s="203">
        <v>0.28999999999999998</v>
      </c>
      <c r="X30" s="203">
        <v>1.22</v>
      </c>
      <c r="Y30" s="203">
        <v>0</v>
      </c>
      <c r="Z30" s="203">
        <v>2.04</v>
      </c>
      <c r="AA30" s="203">
        <v>0.69</v>
      </c>
      <c r="AB30" s="203">
        <v>0</v>
      </c>
      <c r="AC30" s="203">
        <v>11.67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26.68</v>
      </c>
      <c r="AJ30" s="203">
        <v>0</v>
      </c>
      <c r="AK30" s="203">
        <v>1.26</v>
      </c>
      <c r="AL30" s="203">
        <v>0</v>
      </c>
      <c r="AM30" s="203">
        <v>0</v>
      </c>
      <c r="AN30" s="203">
        <v>0</v>
      </c>
      <c r="AO30" s="203">
        <v>146.63999999999999</v>
      </c>
      <c r="AP30" s="203">
        <v>0</v>
      </c>
    </row>
    <row r="31" spans="1:42">
      <c r="A31" t="s">
        <v>73</v>
      </c>
      <c r="B31" s="203">
        <v>0</v>
      </c>
      <c r="C31" s="203">
        <v>8.4</v>
      </c>
      <c r="D31" s="203">
        <v>2.4</v>
      </c>
      <c r="E31" s="203">
        <v>0</v>
      </c>
      <c r="F31" s="203">
        <v>2.76</v>
      </c>
      <c r="G31" s="203">
        <v>1.38</v>
      </c>
      <c r="H31" s="203">
        <v>0</v>
      </c>
      <c r="I31" s="203">
        <v>11.97</v>
      </c>
      <c r="J31" s="203">
        <v>0.09</v>
      </c>
      <c r="K31" s="203">
        <v>1.68</v>
      </c>
      <c r="L31" s="203">
        <v>2.12</v>
      </c>
      <c r="M31" s="203">
        <v>0</v>
      </c>
      <c r="N31" s="203">
        <v>0.99</v>
      </c>
      <c r="O31" s="203">
        <v>1.64</v>
      </c>
      <c r="P31" s="203">
        <v>2.0099999999999998</v>
      </c>
      <c r="Q31" s="203">
        <v>0.18</v>
      </c>
      <c r="R31" s="203">
        <v>0.35</v>
      </c>
      <c r="S31" s="203">
        <v>0.22</v>
      </c>
      <c r="T31" s="203">
        <v>0</v>
      </c>
      <c r="U31" s="203">
        <v>7.93</v>
      </c>
      <c r="V31" s="203">
        <v>0.17</v>
      </c>
      <c r="W31" s="203">
        <v>0.28999999999999998</v>
      </c>
      <c r="X31" s="203">
        <v>1.22</v>
      </c>
      <c r="Y31" s="203">
        <v>0</v>
      </c>
      <c r="Z31" s="203">
        <v>2.04</v>
      </c>
      <c r="AA31" s="203">
        <v>0.69</v>
      </c>
      <c r="AB31" s="203">
        <v>0</v>
      </c>
      <c r="AC31" s="203">
        <v>11.67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26.68</v>
      </c>
      <c r="AJ31" s="203">
        <v>0</v>
      </c>
      <c r="AK31" s="203">
        <v>1.26</v>
      </c>
      <c r="AL31" s="203">
        <v>0</v>
      </c>
      <c r="AM31" s="203">
        <v>0</v>
      </c>
      <c r="AN31" s="203">
        <v>0</v>
      </c>
      <c r="AO31" s="203">
        <v>146.63999999999999</v>
      </c>
      <c r="AP31" s="203">
        <v>0</v>
      </c>
    </row>
    <row r="32" spans="1:42">
      <c r="A32" t="s">
        <v>74</v>
      </c>
      <c r="B32" s="203">
        <v>0</v>
      </c>
      <c r="C32" s="203">
        <v>8.4</v>
      </c>
      <c r="D32" s="203">
        <v>2.4</v>
      </c>
      <c r="E32" s="203">
        <v>0</v>
      </c>
      <c r="F32" s="203">
        <v>2.76</v>
      </c>
      <c r="G32" s="203">
        <v>1.38</v>
      </c>
      <c r="H32" s="203">
        <v>0</v>
      </c>
      <c r="I32" s="203">
        <v>11.97</v>
      </c>
      <c r="J32" s="203">
        <v>0.09</v>
      </c>
      <c r="K32" s="203">
        <v>1.68</v>
      </c>
      <c r="L32" s="203">
        <v>2.12</v>
      </c>
      <c r="M32" s="203">
        <v>0</v>
      </c>
      <c r="N32" s="203">
        <v>0.99</v>
      </c>
      <c r="O32" s="203">
        <v>1.64</v>
      </c>
      <c r="P32" s="203">
        <v>2.0099999999999998</v>
      </c>
      <c r="Q32" s="203">
        <v>0.18</v>
      </c>
      <c r="R32" s="203">
        <v>0.35</v>
      </c>
      <c r="S32" s="203">
        <v>0.22</v>
      </c>
      <c r="T32" s="203">
        <v>0</v>
      </c>
      <c r="U32" s="203">
        <v>7.93</v>
      </c>
      <c r="V32" s="203">
        <v>0.17</v>
      </c>
      <c r="W32" s="203">
        <v>0.28999999999999998</v>
      </c>
      <c r="X32" s="203">
        <v>1.22</v>
      </c>
      <c r="Y32" s="203">
        <v>0</v>
      </c>
      <c r="Z32" s="203">
        <v>2.04</v>
      </c>
      <c r="AA32" s="203">
        <v>0.69</v>
      </c>
      <c r="AB32" s="203">
        <v>0</v>
      </c>
      <c r="AC32" s="203">
        <v>11.67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26.68</v>
      </c>
      <c r="AJ32" s="203">
        <v>0</v>
      </c>
      <c r="AK32" s="203">
        <v>1.26</v>
      </c>
      <c r="AL32" s="203">
        <v>0</v>
      </c>
      <c r="AM32" s="203">
        <v>0</v>
      </c>
      <c r="AN32" s="203">
        <v>0</v>
      </c>
      <c r="AO32" s="203">
        <v>146.63999999999999</v>
      </c>
      <c r="AP32" s="203">
        <v>0</v>
      </c>
    </row>
    <row r="33" spans="1:42">
      <c r="A33" t="s">
        <v>75</v>
      </c>
      <c r="B33" s="203">
        <v>0</v>
      </c>
      <c r="C33" s="203">
        <v>8.4</v>
      </c>
      <c r="D33" s="203">
        <v>2.4</v>
      </c>
      <c r="E33" s="203">
        <v>0</v>
      </c>
      <c r="F33" s="203">
        <v>2.76</v>
      </c>
      <c r="G33" s="203">
        <v>1.38</v>
      </c>
      <c r="H33" s="203">
        <v>0</v>
      </c>
      <c r="I33" s="203">
        <v>11.97</v>
      </c>
      <c r="J33" s="203">
        <v>0.09</v>
      </c>
      <c r="K33" s="203">
        <v>1.68</v>
      </c>
      <c r="L33" s="203">
        <v>2.12</v>
      </c>
      <c r="M33" s="203">
        <v>0</v>
      </c>
      <c r="N33" s="203">
        <v>0.99</v>
      </c>
      <c r="O33" s="203">
        <v>1.64</v>
      </c>
      <c r="P33" s="203">
        <v>2.0099999999999998</v>
      </c>
      <c r="Q33" s="203">
        <v>0.18</v>
      </c>
      <c r="R33" s="203">
        <v>0.35</v>
      </c>
      <c r="S33" s="203">
        <v>0.22</v>
      </c>
      <c r="T33" s="203">
        <v>0</v>
      </c>
      <c r="U33" s="203">
        <v>7.93</v>
      </c>
      <c r="V33" s="203">
        <v>0.17</v>
      </c>
      <c r="W33" s="203">
        <v>0.28999999999999998</v>
      </c>
      <c r="X33" s="203">
        <v>1.22</v>
      </c>
      <c r="Y33" s="203">
        <v>0</v>
      </c>
      <c r="Z33" s="203">
        <v>2.04</v>
      </c>
      <c r="AA33" s="203">
        <v>0.69</v>
      </c>
      <c r="AB33" s="203">
        <v>0</v>
      </c>
      <c r="AC33" s="203">
        <v>11.67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26.68</v>
      </c>
      <c r="AJ33" s="203">
        <v>0</v>
      </c>
      <c r="AK33" s="203">
        <v>1.26</v>
      </c>
      <c r="AL33" s="203">
        <v>0</v>
      </c>
      <c r="AM33" s="203">
        <v>0</v>
      </c>
      <c r="AN33" s="203">
        <v>0</v>
      </c>
      <c r="AO33" s="203">
        <v>146.63999999999999</v>
      </c>
      <c r="AP33" s="203">
        <v>0</v>
      </c>
    </row>
    <row r="34" spans="1:42">
      <c r="A34" t="s">
        <v>76</v>
      </c>
      <c r="B34" s="203">
        <v>0</v>
      </c>
      <c r="C34" s="203">
        <v>8.4</v>
      </c>
      <c r="D34" s="203">
        <v>2.4</v>
      </c>
      <c r="E34" s="203">
        <v>0</v>
      </c>
      <c r="F34" s="203">
        <v>2.76</v>
      </c>
      <c r="G34" s="203">
        <v>1.38</v>
      </c>
      <c r="H34" s="203">
        <v>0</v>
      </c>
      <c r="I34" s="203">
        <v>11.97</v>
      </c>
      <c r="J34" s="203">
        <v>0.09</v>
      </c>
      <c r="K34" s="203">
        <v>1.68</v>
      </c>
      <c r="L34" s="203">
        <v>2.12</v>
      </c>
      <c r="M34" s="203">
        <v>0</v>
      </c>
      <c r="N34" s="203">
        <v>0.99</v>
      </c>
      <c r="O34" s="203">
        <v>1.64</v>
      </c>
      <c r="P34" s="203">
        <v>2.0099999999999998</v>
      </c>
      <c r="Q34" s="203">
        <v>0.18</v>
      </c>
      <c r="R34" s="203">
        <v>0.35</v>
      </c>
      <c r="S34" s="203">
        <v>0.22</v>
      </c>
      <c r="T34" s="203">
        <v>0</v>
      </c>
      <c r="U34" s="203">
        <v>7.93</v>
      </c>
      <c r="V34" s="203">
        <v>0.17</v>
      </c>
      <c r="W34" s="203">
        <v>0.28999999999999998</v>
      </c>
      <c r="X34" s="203">
        <v>1.22</v>
      </c>
      <c r="Y34" s="203">
        <v>0</v>
      </c>
      <c r="Z34" s="203">
        <v>2.04</v>
      </c>
      <c r="AA34" s="203">
        <v>0.69</v>
      </c>
      <c r="AB34" s="203">
        <v>0</v>
      </c>
      <c r="AC34" s="203">
        <v>11.67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26.68</v>
      </c>
      <c r="AJ34" s="203">
        <v>0</v>
      </c>
      <c r="AK34" s="203">
        <v>1.26</v>
      </c>
      <c r="AL34" s="203">
        <v>0</v>
      </c>
      <c r="AM34" s="203">
        <v>0</v>
      </c>
      <c r="AN34" s="203">
        <v>0</v>
      </c>
      <c r="AO34" s="203">
        <v>146.63999999999999</v>
      </c>
      <c r="AP34" s="203">
        <v>0</v>
      </c>
    </row>
    <row r="35" spans="1:42">
      <c r="A35" t="s">
        <v>77</v>
      </c>
      <c r="B35" s="203">
        <v>0</v>
      </c>
      <c r="C35" s="203">
        <v>8.4</v>
      </c>
      <c r="D35" s="203">
        <v>2.4</v>
      </c>
      <c r="E35" s="203">
        <v>0</v>
      </c>
      <c r="F35" s="203">
        <v>2.76</v>
      </c>
      <c r="G35" s="203">
        <v>1.38</v>
      </c>
      <c r="H35" s="203">
        <v>0</v>
      </c>
      <c r="I35" s="203">
        <v>11.97</v>
      </c>
      <c r="J35" s="203">
        <v>0.09</v>
      </c>
      <c r="K35" s="203">
        <v>1.68</v>
      </c>
      <c r="L35" s="203">
        <v>2.12</v>
      </c>
      <c r="M35" s="203">
        <v>0</v>
      </c>
      <c r="N35" s="203">
        <v>0.99</v>
      </c>
      <c r="O35" s="203">
        <v>1.64</v>
      </c>
      <c r="P35" s="203">
        <v>2.0099999999999998</v>
      </c>
      <c r="Q35" s="203">
        <v>0.18</v>
      </c>
      <c r="R35" s="203">
        <v>0.35</v>
      </c>
      <c r="S35" s="203">
        <v>0.22</v>
      </c>
      <c r="T35" s="203">
        <v>0</v>
      </c>
      <c r="U35" s="203">
        <v>7.93</v>
      </c>
      <c r="V35" s="203">
        <v>0.17</v>
      </c>
      <c r="W35" s="203">
        <v>0.28999999999999998</v>
      </c>
      <c r="X35" s="203">
        <v>1.22</v>
      </c>
      <c r="Y35" s="203">
        <v>0</v>
      </c>
      <c r="Z35" s="203">
        <v>2.04</v>
      </c>
      <c r="AA35" s="203">
        <v>0.69</v>
      </c>
      <c r="AB35" s="203">
        <v>0</v>
      </c>
      <c r="AC35" s="203">
        <v>12.03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26.68</v>
      </c>
      <c r="AJ35" s="203">
        <v>0</v>
      </c>
      <c r="AK35" s="203">
        <v>2.04</v>
      </c>
      <c r="AL35" s="203">
        <v>0</v>
      </c>
      <c r="AM35" s="203">
        <v>0</v>
      </c>
      <c r="AN35" s="203">
        <v>0</v>
      </c>
      <c r="AO35" s="203">
        <v>146.63999999999999</v>
      </c>
      <c r="AP35" s="203">
        <v>0</v>
      </c>
    </row>
    <row r="36" spans="1:42">
      <c r="A36" t="s">
        <v>78</v>
      </c>
      <c r="B36" s="203">
        <v>0</v>
      </c>
      <c r="C36" s="203">
        <v>8.4</v>
      </c>
      <c r="D36" s="203">
        <v>2.4</v>
      </c>
      <c r="E36" s="203">
        <v>0</v>
      </c>
      <c r="F36" s="203">
        <v>2.76</v>
      </c>
      <c r="G36" s="203">
        <v>1.38</v>
      </c>
      <c r="H36" s="203">
        <v>0</v>
      </c>
      <c r="I36" s="203">
        <v>11.97</v>
      </c>
      <c r="J36" s="203">
        <v>0.09</v>
      </c>
      <c r="K36" s="203">
        <v>1.68</v>
      </c>
      <c r="L36" s="203">
        <v>2.12</v>
      </c>
      <c r="M36" s="203">
        <v>0</v>
      </c>
      <c r="N36" s="203">
        <v>0.99</v>
      </c>
      <c r="O36" s="203">
        <v>1.64</v>
      </c>
      <c r="P36" s="203">
        <v>2.0099999999999998</v>
      </c>
      <c r="Q36" s="203">
        <v>0.18</v>
      </c>
      <c r="R36" s="203">
        <v>0.35</v>
      </c>
      <c r="S36" s="203">
        <v>0.22</v>
      </c>
      <c r="T36" s="203">
        <v>0</v>
      </c>
      <c r="U36" s="203">
        <v>7.93</v>
      </c>
      <c r="V36" s="203">
        <v>0.17</v>
      </c>
      <c r="W36" s="203">
        <v>0.28999999999999998</v>
      </c>
      <c r="X36" s="203">
        <v>1.22</v>
      </c>
      <c r="Y36" s="203">
        <v>0</v>
      </c>
      <c r="Z36" s="203">
        <v>2.04</v>
      </c>
      <c r="AA36" s="203">
        <v>0.69</v>
      </c>
      <c r="AB36" s="203">
        <v>0</v>
      </c>
      <c r="AC36" s="203">
        <v>12.03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26.68</v>
      </c>
      <c r="AJ36" s="203">
        <v>0</v>
      </c>
      <c r="AK36" s="203">
        <v>2.04</v>
      </c>
      <c r="AL36" s="203">
        <v>0</v>
      </c>
      <c r="AM36" s="203">
        <v>0</v>
      </c>
      <c r="AN36" s="203">
        <v>0</v>
      </c>
      <c r="AO36" s="203">
        <v>146.63999999999999</v>
      </c>
      <c r="AP36" s="203">
        <v>0</v>
      </c>
    </row>
    <row r="37" spans="1:42">
      <c r="A37" t="s">
        <v>79</v>
      </c>
      <c r="B37" s="203">
        <v>0</v>
      </c>
      <c r="C37" s="203">
        <v>8.4</v>
      </c>
      <c r="D37" s="203">
        <v>2.4</v>
      </c>
      <c r="E37" s="203">
        <v>0</v>
      </c>
      <c r="F37" s="203">
        <v>2.76</v>
      </c>
      <c r="G37" s="203">
        <v>1.38</v>
      </c>
      <c r="H37" s="203">
        <v>0</v>
      </c>
      <c r="I37" s="203">
        <v>16.98</v>
      </c>
      <c r="J37" s="203">
        <v>0.56000000000000005</v>
      </c>
      <c r="K37" s="203">
        <v>1.68</v>
      </c>
      <c r="L37" s="203">
        <v>2.12</v>
      </c>
      <c r="M37" s="203">
        <v>0</v>
      </c>
      <c r="N37" s="203">
        <v>0.99</v>
      </c>
      <c r="O37" s="203">
        <v>1.64</v>
      </c>
      <c r="P37" s="203">
        <v>1.99</v>
      </c>
      <c r="Q37" s="203">
        <v>0.18</v>
      </c>
      <c r="R37" s="203">
        <v>0.35</v>
      </c>
      <c r="S37" s="203">
        <v>0.22</v>
      </c>
      <c r="T37" s="203">
        <v>0</v>
      </c>
      <c r="U37" s="203">
        <v>7.93</v>
      </c>
      <c r="V37" s="203">
        <v>0.17</v>
      </c>
      <c r="W37" s="203">
        <v>0.28999999999999998</v>
      </c>
      <c r="X37" s="203">
        <v>1.22</v>
      </c>
      <c r="Y37" s="203">
        <v>0</v>
      </c>
      <c r="Z37" s="203">
        <v>2.04</v>
      </c>
      <c r="AA37" s="203">
        <v>0.69</v>
      </c>
      <c r="AB37" s="203">
        <v>0</v>
      </c>
      <c r="AC37" s="203">
        <v>12.03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26.68</v>
      </c>
      <c r="AJ37" s="203">
        <v>0</v>
      </c>
      <c r="AK37" s="203">
        <v>2.04</v>
      </c>
      <c r="AL37" s="203">
        <v>0</v>
      </c>
      <c r="AM37" s="203">
        <v>0</v>
      </c>
      <c r="AN37" s="203">
        <v>0</v>
      </c>
      <c r="AO37" s="203">
        <v>146.63999999999999</v>
      </c>
      <c r="AP37" s="203">
        <v>0</v>
      </c>
    </row>
    <row r="38" spans="1:42">
      <c r="A38" t="s">
        <v>80</v>
      </c>
      <c r="B38" s="203">
        <v>0</v>
      </c>
      <c r="C38" s="203">
        <v>8.4</v>
      </c>
      <c r="D38" s="203">
        <v>2.4</v>
      </c>
      <c r="E38" s="203">
        <v>0</v>
      </c>
      <c r="F38" s="203">
        <v>2.76</v>
      </c>
      <c r="G38" s="203">
        <v>1.38</v>
      </c>
      <c r="H38" s="203">
        <v>0</v>
      </c>
      <c r="I38" s="203">
        <v>16.98</v>
      </c>
      <c r="J38" s="203">
        <v>0.56000000000000005</v>
      </c>
      <c r="K38" s="203">
        <v>1.68</v>
      </c>
      <c r="L38" s="203">
        <v>2.12</v>
      </c>
      <c r="M38" s="203">
        <v>0</v>
      </c>
      <c r="N38" s="203">
        <v>0.99</v>
      </c>
      <c r="O38" s="203">
        <v>1.64</v>
      </c>
      <c r="P38" s="203">
        <v>1.99</v>
      </c>
      <c r="Q38" s="203">
        <v>0.18</v>
      </c>
      <c r="R38" s="203">
        <v>0.35</v>
      </c>
      <c r="S38" s="203">
        <v>0.22</v>
      </c>
      <c r="T38" s="203">
        <v>0</v>
      </c>
      <c r="U38" s="203">
        <v>7.93</v>
      </c>
      <c r="V38" s="203">
        <v>0.17</v>
      </c>
      <c r="W38" s="203">
        <v>0.28999999999999998</v>
      </c>
      <c r="X38" s="203">
        <v>1.22</v>
      </c>
      <c r="Y38" s="203">
        <v>0</v>
      </c>
      <c r="Z38" s="203">
        <v>2.04</v>
      </c>
      <c r="AA38" s="203">
        <v>0.69</v>
      </c>
      <c r="AB38" s="203">
        <v>0</v>
      </c>
      <c r="AC38" s="203">
        <v>0.93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14.79</v>
      </c>
      <c r="AJ38" s="203">
        <v>0</v>
      </c>
      <c r="AK38" s="203">
        <v>2.04</v>
      </c>
      <c r="AL38" s="203">
        <v>0</v>
      </c>
      <c r="AM38" s="203">
        <v>0</v>
      </c>
      <c r="AN38" s="203">
        <v>0</v>
      </c>
      <c r="AO38" s="203">
        <v>146.63999999999999</v>
      </c>
      <c r="AP38" s="203">
        <v>0</v>
      </c>
    </row>
    <row r="39" spans="1:42">
      <c r="A39" t="s">
        <v>81</v>
      </c>
      <c r="B39" s="203">
        <v>0</v>
      </c>
      <c r="C39" s="203">
        <v>8.4</v>
      </c>
      <c r="D39" s="203">
        <v>2.4</v>
      </c>
      <c r="E39" s="203">
        <v>0</v>
      </c>
      <c r="F39" s="203">
        <v>2.76</v>
      </c>
      <c r="G39" s="203">
        <v>1.38</v>
      </c>
      <c r="H39" s="203">
        <v>0</v>
      </c>
      <c r="I39" s="203">
        <v>16.98</v>
      </c>
      <c r="J39" s="203">
        <v>0.56000000000000005</v>
      </c>
      <c r="K39" s="203">
        <v>1.68</v>
      </c>
      <c r="L39" s="203">
        <v>2.12</v>
      </c>
      <c r="M39" s="203">
        <v>0</v>
      </c>
      <c r="N39" s="203">
        <v>0.99</v>
      </c>
      <c r="O39" s="203">
        <v>1.64</v>
      </c>
      <c r="P39" s="203">
        <v>1.99</v>
      </c>
      <c r="Q39" s="203">
        <v>0.18</v>
      </c>
      <c r="R39" s="203">
        <v>0.35</v>
      </c>
      <c r="S39" s="203">
        <v>0.22</v>
      </c>
      <c r="T39" s="203">
        <v>0</v>
      </c>
      <c r="U39" s="203">
        <v>7.93</v>
      </c>
      <c r="V39" s="203">
        <v>0.17</v>
      </c>
      <c r="W39" s="203">
        <v>0.28999999999999998</v>
      </c>
      <c r="X39" s="203">
        <v>1.22</v>
      </c>
      <c r="Y39" s="203">
        <v>0</v>
      </c>
      <c r="Z39" s="203">
        <v>2.04</v>
      </c>
      <c r="AA39" s="203">
        <v>0.69</v>
      </c>
      <c r="AB39" s="203">
        <v>0</v>
      </c>
      <c r="AC39" s="203">
        <v>12.03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26.68</v>
      </c>
      <c r="AJ39" s="203">
        <v>0</v>
      </c>
      <c r="AK39" s="203">
        <v>2.04</v>
      </c>
      <c r="AL39" s="203">
        <v>0</v>
      </c>
      <c r="AM39" s="203">
        <v>0</v>
      </c>
      <c r="AN39" s="203">
        <v>0</v>
      </c>
      <c r="AO39" s="203">
        <v>146.63999999999999</v>
      </c>
      <c r="AP39" s="203">
        <v>0</v>
      </c>
    </row>
    <row r="40" spans="1:42">
      <c r="A40" t="s">
        <v>82</v>
      </c>
      <c r="B40" s="203">
        <v>0</v>
      </c>
      <c r="C40" s="203">
        <v>8.4</v>
      </c>
      <c r="D40" s="203">
        <v>2.4</v>
      </c>
      <c r="E40" s="203">
        <v>0</v>
      </c>
      <c r="F40" s="203">
        <v>2.76</v>
      </c>
      <c r="G40" s="203">
        <v>1.38</v>
      </c>
      <c r="H40" s="203">
        <v>0</v>
      </c>
      <c r="I40" s="203">
        <v>16.98</v>
      </c>
      <c r="J40" s="203">
        <v>0.56000000000000005</v>
      </c>
      <c r="K40" s="203">
        <v>1.68</v>
      </c>
      <c r="L40" s="203">
        <v>2.12</v>
      </c>
      <c r="M40" s="203">
        <v>0</v>
      </c>
      <c r="N40" s="203">
        <v>0.99</v>
      </c>
      <c r="O40" s="203">
        <v>1.64</v>
      </c>
      <c r="P40" s="203">
        <v>1.99</v>
      </c>
      <c r="Q40" s="203">
        <v>0.18</v>
      </c>
      <c r="R40" s="203">
        <v>0.35</v>
      </c>
      <c r="S40" s="203">
        <v>0.22</v>
      </c>
      <c r="T40" s="203">
        <v>0</v>
      </c>
      <c r="U40" s="203">
        <v>7.93</v>
      </c>
      <c r="V40" s="203">
        <v>0.17</v>
      </c>
      <c r="W40" s="203">
        <v>0.28999999999999998</v>
      </c>
      <c r="X40" s="203">
        <v>1.22</v>
      </c>
      <c r="Y40" s="203">
        <v>0</v>
      </c>
      <c r="Z40" s="203">
        <v>2.04</v>
      </c>
      <c r="AA40" s="203">
        <v>0.69</v>
      </c>
      <c r="AB40" s="203">
        <v>0</v>
      </c>
      <c r="AC40" s="203">
        <v>12.03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26.68</v>
      </c>
      <c r="AJ40" s="203">
        <v>0</v>
      </c>
      <c r="AK40" s="203">
        <v>2.04</v>
      </c>
      <c r="AL40" s="203">
        <v>0</v>
      </c>
      <c r="AM40" s="203">
        <v>0</v>
      </c>
      <c r="AN40" s="203">
        <v>0</v>
      </c>
      <c r="AO40" s="203">
        <v>146.63999999999999</v>
      </c>
      <c r="AP40" s="203">
        <v>0</v>
      </c>
    </row>
    <row r="41" spans="1:42">
      <c r="A41" t="s">
        <v>83</v>
      </c>
      <c r="B41" s="203">
        <v>0</v>
      </c>
      <c r="C41" s="203">
        <v>8.4</v>
      </c>
      <c r="D41" s="203">
        <v>2.4</v>
      </c>
      <c r="E41" s="203">
        <v>0</v>
      </c>
      <c r="F41" s="203">
        <v>2.76</v>
      </c>
      <c r="G41" s="203">
        <v>1.38</v>
      </c>
      <c r="H41" s="203">
        <v>0</v>
      </c>
      <c r="I41" s="203">
        <v>16.98</v>
      </c>
      <c r="J41" s="203">
        <v>0.56000000000000005</v>
      </c>
      <c r="K41" s="203">
        <v>1.68</v>
      </c>
      <c r="L41" s="203">
        <v>2.12</v>
      </c>
      <c r="M41" s="203">
        <v>0</v>
      </c>
      <c r="N41" s="203">
        <v>0.99</v>
      </c>
      <c r="O41" s="203">
        <v>1.64</v>
      </c>
      <c r="P41" s="203">
        <v>1.99</v>
      </c>
      <c r="Q41" s="203">
        <v>0.18</v>
      </c>
      <c r="R41" s="203">
        <v>0.35</v>
      </c>
      <c r="S41" s="203">
        <v>0.22</v>
      </c>
      <c r="T41" s="203">
        <v>0</v>
      </c>
      <c r="U41" s="203">
        <v>7.93</v>
      </c>
      <c r="V41" s="203">
        <v>0.17</v>
      </c>
      <c r="W41" s="203">
        <v>0.28999999999999998</v>
      </c>
      <c r="X41" s="203">
        <v>1.22</v>
      </c>
      <c r="Y41" s="203">
        <v>0</v>
      </c>
      <c r="Z41" s="203">
        <v>2.04</v>
      </c>
      <c r="AA41" s="203">
        <v>0.69</v>
      </c>
      <c r="AB41" s="203">
        <v>0</v>
      </c>
      <c r="AC41" s="203">
        <v>12.03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26.68</v>
      </c>
      <c r="AJ41" s="203">
        <v>0</v>
      </c>
      <c r="AK41" s="203">
        <v>2.04</v>
      </c>
      <c r="AL41" s="203">
        <v>0</v>
      </c>
      <c r="AM41" s="203">
        <v>0</v>
      </c>
      <c r="AN41" s="203">
        <v>0</v>
      </c>
      <c r="AO41" s="203">
        <v>146.63999999999999</v>
      </c>
      <c r="AP41" s="203">
        <v>0</v>
      </c>
    </row>
    <row r="42" spans="1:42">
      <c r="A42" t="s">
        <v>84</v>
      </c>
      <c r="B42" s="203">
        <v>0</v>
      </c>
      <c r="C42" s="203">
        <v>8.4</v>
      </c>
      <c r="D42" s="203">
        <v>2.4</v>
      </c>
      <c r="E42" s="203">
        <v>0</v>
      </c>
      <c r="F42" s="203">
        <v>2.76</v>
      </c>
      <c r="G42" s="203">
        <v>1.38</v>
      </c>
      <c r="H42" s="203">
        <v>0</v>
      </c>
      <c r="I42" s="203">
        <v>16.98</v>
      </c>
      <c r="J42" s="203">
        <v>0.56000000000000005</v>
      </c>
      <c r="K42" s="203">
        <v>1.68</v>
      </c>
      <c r="L42" s="203">
        <v>26.55</v>
      </c>
      <c r="M42" s="203">
        <v>0</v>
      </c>
      <c r="N42" s="203">
        <v>0.99</v>
      </c>
      <c r="O42" s="203">
        <v>1.64</v>
      </c>
      <c r="P42" s="203">
        <v>1.99</v>
      </c>
      <c r="Q42" s="203">
        <v>0.18</v>
      </c>
      <c r="R42" s="203">
        <v>0.35</v>
      </c>
      <c r="S42" s="203">
        <v>0.22</v>
      </c>
      <c r="T42" s="203">
        <v>0</v>
      </c>
      <c r="U42" s="203">
        <v>7.93</v>
      </c>
      <c r="V42" s="203">
        <v>0.17</v>
      </c>
      <c r="W42" s="203">
        <v>0.28999999999999998</v>
      </c>
      <c r="X42" s="203">
        <v>1.22</v>
      </c>
      <c r="Y42" s="203">
        <v>0</v>
      </c>
      <c r="Z42" s="203">
        <v>2.04</v>
      </c>
      <c r="AA42" s="203">
        <v>0.69</v>
      </c>
      <c r="AB42" s="203">
        <v>0</v>
      </c>
      <c r="AC42" s="203">
        <v>12.1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26.68</v>
      </c>
      <c r="AJ42" s="203">
        <v>0</v>
      </c>
      <c r="AK42" s="203">
        <v>2.04</v>
      </c>
      <c r="AL42" s="203">
        <v>0</v>
      </c>
      <c r="AM42" s="203">
        <v>0</v>
      </c>
      <c r="AN42" s="203">
        <v>0</v>
      </c>
      <c r="AO42" s="203">
        <v>146.63999999999999</v>
      </c>
      <c r="AP42" s="203">
        <v>0</v>
      </c>
    </row>
    <row r="43" spans="1:42">
      <c r="A43" t="s">
        <v>85</v>
      </c>
      <c r="B43" s="203">
        <v>0</v>
      </c>
      <c r="C43" s="203">
        <v>8.4</v>
      </c>
      <c r="D43" s="203">
        <v>2.4</v>
      </c>
      <c r="E43" s="203">
        <v>0</v>
      </c>
      <c r="F43" s="203">
        <v>2.76</v>
      </c>
      <c r="G43" s="203">
        <v>1.38</v>
      </c>
      <c r="H43" s="203">
        <v>0</v>
      </c>
      <c r="I43" s="203">
        <v>16.98</v>
      </c>
      <c r="J43" s="203">
        <v>0.56000000000000005</v>
      </c>
      <c r="K43" s="203">
        <v>1.68</v>
      </c>
      <c r="L43" s="203">
        <v>26.55</v>
      </c>
      <c r="M43" s="203">
        <v>0</v>
      </c>
      <c r="N43" s="203">
        <v>0.99</v>
      </c>
      <c r="O43" s="203">
        <v>1.64</v>
      </c>
      <c r="P43" s="203">
        <v>1.99</v>
      </c>
      <c r="Q43" s="203">
        <v>0.18</v>
      </c>
      <c r="R43" s="203">
        <v>0.35</v>
      </c>
      <c r="S43" s="203">
        <v>0.22</v>
      </c>
      <c r="T43" s="203">
        <v>0</v>
      </c>
      <c r="U43" s="203">
        <v>7.93</v>
      </c>
      <c r="V43" s="203">
        <v>0.17</v>
      </c>
      <c r="W43" s="203">
        <v>0.28999999999999998</v>
      </c>
      <c r="X43" s="203">
        <v>1.22</v>
      </c>
      <c r="Y43" s="203">
        <v>0</v>
      </c>
      <c r="Z43" s="203">
        <v>2.04</v>
      </c>
      <c r="AA43" s="203">
        <v>0.69</v>
      </c>
      <c r="AB43" s="203">
        <v>0</v>
      </c>
      <c r="AC43" s="203">
        <v>12.1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26.68</v>
      </c>
      <c r="AJ43" s="203">
        <v>0</v>
      </c>
      <c r="AK43" s="203">
        <v>2.83</v>
      </c>
      <c r="AL43" s="203">
        <v>0</v>
      </c>
      <c r="AM43" s="203">
        <v>0</v>
      </c>
      <c r="AN43" s="203">
        <v>0</v>
      </c>
      <c r="AO43" s="203">
        <v>146.63999999999999</v>
      </c>
      <c r="AP43" s="203">
        <v>0</v>
      </c>
    </row>
    <row r="44" spans="1:42">
      <c r="A44" t="s">
        <v>86</v>
      </c>
      <c r="B44" s="203">
        <v>0</v>
      </c>
      <c r="C44" s="203">
        <v>8.4</v>
      </c>
      <c r="D44" s="203">
        <v>2.4</v>
      </c>
      <c r="E44" s="203">
        <v>0</v>
      </c>
      <c r="F44" s="203">
        <v>2.76</v>
      </c>
      <c r="G44" s="203">
        <v>1.38</v>
      </c>
      <c r="H44" s="203">
        <v>0</v>
      </c>
      <c r="I44" s="203">
        <v>16.98</v>
      </c>
      <c r="J44" s="203">
        <v>0.56000000000000005</v>
      </c>
      <c r="K44" s="203">
        <v>1.68</v>
      </c>
      <c r="L44" s="203">
        <v>16.87</v>
      </c>
      <c r="M44" s="203">
        <v>0</v>
      </c>
      <c r="N44" s="203">
        <v>0.99</v>
      </c>
      <c r="O44" s="203">
        <v>1.64</v>
      </c>
      <c r="P44" s="203">
        <v>1.99</v>
      </c>
      <c r="Q44" s="203">
        <v>0.18</v>
      </c>
      <c r="R44" s="203">
        <v>0.35</v>
      </c>
      <c r="S44" s="203">
        <v>0.22</v>
      </c>
      <c r="T44" s="203">
        <v>0</v>
      </c>
      <c r="U44" s="203">
        <v>7.93</v>
      </c>
      <c r="V44" s="203">
        <v>0.17</v>
      </c>
      <c r="W44" s="203">
        <v>0.28999999999999998</v>
      </c>
      <c r="X44" s="203">
        <v>1.22</v>
      </c>
      <c r="Y44" s="203">
        <v>0</v>
      </c>
      <c r="Z44" s="203">
        <v>2.04</v>
      </c>
      <c r="AA44" s="203">
        <v>0.69</v>
      </c>
      <c r="AB44" s="203">
        <v>0</v>
      </c>
      <c r="AC44" s="203">
        <v>12.1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26.68</v>
      </c>
      <c r="AJ44" s="203">
        <v>0</v>
      </c>
      <c r="AK44" s="203">
        <v>2.83</v>
      </c>
      <c r="AL44" s="203">
        <v>0</v>
      </c>
      <c r="AM44" s="203">
        <v>0</v>
      </c>
      <c r="AN44" s="203">
        <v>0</v>
      </c>
      <c r="AO44" s="203">
        <v>146.63999999999999</v>
      </c>
      <c r="AP44" s="203">
        <v>0</v>
      </c>
    </row>
    <row r="45" spans="1:42">
      <c r="A45" t="s">
        <v>87</v>
      </c>
      <c r="B45" s="203">
        <v>0</v>
      </c>
      <c r="C45" s="203">
        <v>8.4</v>
      </c>
      <c r="D45" s="203">
        <v>2.4</v>
      </c>
      <c r="E45" s="203">
        <v>0</v>
      </c>
      <c r="F45" s="203">
        <v>2.76</v>
      </c>
      <c r="G45" s="203">
        <v>1.38</v>
      </c>
      <c r="H45" s="203">
        <v>0</v>
      </c>
      <c r="I45" s="203">
        <v>16.98</v>
      </c>
      <c r="J45" s="203">
        <v>0.56000000000000005</v>
      </c>
      <c r="K45" s="203">
        <v>1.68</v>
      </c>
      <c r="L45" s="203">
        <v>16.87</v>
      </c>
      <c r="M45" s="203">
        <v>0</v>
      </c>
      <c r="N45" s="203">
        <v>0.99</v>
      </c>
      <c r="O45" s="203">
        <v>1.64</v>
      </c>
      <c r="P45" s="203">
        <v>2.5499999999999998</v>
      </c>
      <c r="Q45" s="203">
        <v>0.18</v>
      </c>
      <c r="R45" s="203">
        <v>0.35</v>
      </c>
      <c r="S45" s="203">
        <v>0.22</v>
      </c>
      <c r="T45" s="203">
        <v>0</v>
      </c>
      <c r="U45" s="203">
        <v>7.93</v>
      </c>
      <c r="V45" s="203">
        <v>0.17</v>
      </c>
      <c r="W45" s="203">
        <v>0.28999999999999998</v>
      </c>
      <c r="X45" s="203">
        <v>1.22</v>
      </c>
      <c r="Y45" s="203">
        <v>0</v>
      </c>
      <c r="Z45" s="203">
        <v>2.04</v>
      </c>
      <c r="AA45" s="203">
        <v>0.69</v>
      </c>
      <c r="AB45" s="203">
        <v>0</v>
      </c>
      <c r="AC45" s="203">
        <v>12.1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26.68</v>
      </c>
      <c r="AJ45" s="203">
        <v>0</v>
      </c>
      <c r="AK45" s="203">
        <v>2.83</v>
      </c>
      <c r="AL45" s="203">
        <v>0</v>
      </c>
      <c r="AM45" s="203">
        <v>0</v>
      </c>
      <c r="AN45" s="203">
        <v>0</v>
      </c>
      <c r="AO45" s="203">
        <v>146.63999999999999</v>
      </c>
      <c r="AP45" s="203">
        <v>0</v>
      </c>
    </row>
    <row r="46" spans="1:42">
      <c r="A46" t="s">
        <v>88</v>
      </c>
      <c r="B46" s="203">
        <v>0</v>
      </c>
      <c r="C46" s="203">
        <v>8.4</v>
      </c>
      <c r="D46" s="203">
        <v>2.4</v>
      </c>
      <c r="E46" s="203">
        <v>0</v>
      </c>
      <c r="F46" s="203">
        <v>2.76</v>
      </c>
      <c r="G46" s="203">
        <v>1.38</v>
      </c>
      <c r="H46" s="203">
        <v>0</v>
      </c>
      <c r="I46" s="203">
        <v>16.98</v>
      </c>
      <c r="J46" s="203">
        <v>0.56000000000000005</v>
      </c>
      <c r="K46" s="203">
        <v>1.68</v>
      </c>
      <c r="L46" s="203">
        <v>2.12</v>
      </c>
      <c r="M46" s="203">
        <v>0</v>
      </c>
      <c r="N46" s="203">
        <v>0.99</v>
      </c>
      <c r="O46" s="203">
        <v>1.64</v>
      </c>
      <c r="P46" s="203">
        <v>2.5499999999999998</v>
      </c>
      <c r="Q46" s="203">
        <v>0.18</v>
      </c>
      <c r="R46" s="203">
        <v>0.35</v>
      </c>
      <c r="S46" s="203">
        <v>0.22</v>
      </c>
      <c r="T46" s="203">
        <v>0</v>
      </c>
      <c r="U46" s="203">
        <v>7.93</v>
      </c>
      <c r="V46" s="203">
        <v>0.17</v>
      </c>
      <c r="W46" s="203">
        <v>0.28999999999999998</v>
      </c>
      <c r="X46" s="203">
        <v>1.22</v>
      </c>
      <c r="Y46" s="203">
        <v>0</v>
      </c>
      <c r="Z46" s="203">
        <v>2.04</v>
      </c>
      <c r="AA46" s="203">
        <v>0.69</v>
      </c>
      <c r="AB46" s="203">
        <v>0</v>
      </c>
      <c r="AC46" s="203">
        <v>12.1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26.68</v>
      </c>
      <c r="AJ46" s="203">
        <v>0</v>
      </c>
      <c r="AK46" s="203">
        <v>2.83</v>
      </c>
      <c r="AL46" s="203">
        <v>0</v>
      </c>
      <c r="AM46" s="203">
        <v>0</v>
      </c>
      <c r="AN46" s="203">
        <v>0</v>
      </c>
      <c r="AO46" s="203">
        <v>146.63999999999999</v>
      </c>
      <c r="AP46" s="203">
        <v>0</v>
      </c>
    </row>
    <row r="47" spans="1:42">
      <c r="A47" t="s">
        <v>89</v>
      </c>
      <c r="B47" s="203">
        <v>0</v>
      </c>
      <c r="C47" s="203">
        <v>8.4</v>
      </c>
      <c r="D47" s="203">
        <v>2.4</v>
      </c>
      <c r="E47" s="203">
        <v>0</v>
      </c>
      <c r="F47" s="203">
        <v>2.76</v>
      </c>
      <c r="G47" s="203">
        <v>1.38</v>
      </c>
      <c r="H47" s="203">
        <v>0</v>
      </c>
      <c r="I47" s="203">
        <v>16.98</v>
      </c>
      <c r="J47" s="203">
        <v>0.56000000000000005</v>
      </c>
      <c r="K47" s="203">
        <v>1.68</v>
      </c>
      <c r="L47" s="203">
        <v>2.12</v>
      </c>
      <c r="M47" s="203">
        <v>0</v>
      </c>
      <c r="N47" s="203">
        <v>0.99</v>
      </c>
      <c r="O47" s="203">
        <v>1.64</v>
      </c>
      <c r="P47" s="203">
        <v>2.5499999999999998</v>
      </c>
      <c r="Q47" s="203">
        <v>0.18</v>
      </c>
      <c r="R47" s="203">
        <v>0.35</v>
      </c>
      <c r="S47" s="203">
        <v>0.22</v>
      </c>
      <c r="T47" s="203">
        <v>0</v>
      </c>
      <c r="U47" s="203">
        <v>7.93</v>
      </c>
      <c r="V47" s="203">
        <v>0.17</v>
      </c>
      <c r="W47" s="203">
        <v>0.28999999999999998</v>
      </c>
      <c r="X47" s="203">
        <v>1.22</v>
      </c>
      <c r="Y47" s="203">
        <v>0</v>
      </c>
      <c r="Z47" s="203">
        <v>2.04</v>
      </c>
      <c r="AA47" s="203">
        <v>0.69</v>
      </c>
      <c r="AB47" s="203">
        <v>0</v>
      </c>
      <c r="AC47" s="203">
        <v>12.1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27.14</v>
      </c>
      <c r="AJ47" s="203">
        <v>0</v>
      </c>
      <c r="AK47" s="203">
        <v>2.83</v>
      </c>
      <c r="AL47" s="203">
        <v>0</v>
      </c>
      <c r="AM47" s="203">
        <v>0</v>
      </c>
      <c r="AN47" s="203">
        <v>0</v>
      </c>
      <c r="AO47" s="203">
        <v>146.63999999999999</v>
      </c>
      <c r="AP47" s="203">
        <v>0</v>
      </c>
    </row>
    <row r="48" spans="1:42">
      <c r="A48" t="s">
        <v>90</v>
      </c>
      <c r="B48" s="203">
        <v>0</v>
      </c>
      <c r="C48" s="203">
        <v>8.4</v>
      </c>
      <c r="D48" s="203">
        <v>2.4</v>
      </c>
      <c r="E48" s="203">
        <v>0</v>
      </c>
      <c r="F48" s="203">
        <v>2.76</v>
      </c>
      <c r="G48" s="203">
        <v>1.38</v>
      </c>
      <c r="H48" s="203">
        <v>0</v>
      </c>
      <c r="I48" s="203">
        <v>16.98</v>
      </c>
      <c r="J48" s="203">
        <v>0.56000000000000005</v>
      </c>
      <c r="K48" s="203">
        <v>1.68</v>
      </c>
      <c r="L48" s="203">
        <v>2.12</v>
      </c>
      <c r="M48" s="203">
        <v>0</v>
      </c>
      <c r="N48" s="203">
        <v>0.99</v>
      </c>
      <c r="O48" s="203">
        <v>1.64</v>
      </c>
      <c r="P48" s="203">
        <v>2.5499999999999998</v>
      </c>
      <c r="Q48" s="203">
        <v>0.18</v>
      </c>
      <c r="R48" s="203">
        <v>0.35</v>
      </c>
      <c r="S48" s="203">
        <v>0.22</v>
      </c>
      <c r="T48" s="203">
        <v>0</v>
      </c>
      <c r="U48" s="203">
        <v>7.93</v>
      </c>
      <c r="V48" s="203">
        <v>0.17</v>
      </c>
      <c r="W48" s="203">
        <v>0.28999999999999998</v>
      </c>
      <c r="X48" s="203">
        <v>1.22</v>
      </c>
      <c r="Y48" s="203">
        <v>0</v>
      </c>
      <c r="Z48" s="203">
        <v>2.04</v>
      </c>
      <c r="AA48" s="203">
        <v>0.69</v>
      </c>
      <c r="AB48" s="203">
        <v>0</v>
      </c>
      <c r="AC48" s="203">
        <v>12.1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27.14</v>
      </c>
      <c r="AJ48" s="203">
        <v>0</v>
      </c>
      <c r="AK48" s="203">
        <v>2.83</v>
      </c>
      <c r="AL48" s="203">
        <v>0</v>
      </c>
      <c r="AM48" s="203">
        <v>0</v>
      </c>
      <c r="AN48" s="203">
        <v>0</v>
      </c>
      <c r="AO48" s="203">
        <v>146.63999999999999</v>
      </c>
      <c r="AP48" s="203">
        <v>0</v>
      </c>
    </row>
    <row r="49" spans="1:42">
      <c r="A49" t="s">
        <v>91</v>
      </c>
      <c r="B49" s="203">
        <v>0</v>
      </c>
      <c r="C49" s="203">
        <v>8.4</v>
      </c>
      <c r="D49" s="203">
        <v>2.4</v>
      </c>
      <c r="E49" s="203">
        <v>0</v>
      </c>
      <c r="F49" s="203">
        <v>2.76</v>
      </c>
      <c r="G49" s="203">
        <v>1.38</v>
      </c>
      <c r="H49" s="203">
        <v>0</v>
      </c>
      <c r="I49" s="203">
        <v>16.98</v>
      </c>
      <c r="J49" s="203">
        <v>0.56000000000000005</v>
      </c>
      <c r="K49" s="203">
        <v>1.68</v>
      </c>
      <c r="L49" s="203">
        <v>2.12</v>
      </c>
      <c r="M49" s="203">
        <v>0</v>
      </c>
      <c r="N49" s="203">
        <v>0.99</v>
      </c>
      <c r="O49" s="203">
        <v>1.64</v>
      </c>
      <c r="P49" s="203">
        <v>2.0099999999999998</v>
      </c>
      <c r="Q49" s="203">
        <v>0.18</v>
      </c>
      <c r="R49" s="203">
        <v>0.35</v>
      </c>
      <c r="S49" s="203">
        <v>0.22</v>
      </c>
      <c r="T49" s="203">
        <v>0</v>
      </c>
      <c r="U49" s="203">
        <v>7.93</v>
      </c>
      <c r="V49" s="203">
        <v>0.17</v>
      </c>
      <c r="W49" s="203">
        <v>0.28999999999999998</v>
      </c>
      <c r="X49" s="203">
        <v>1.22</v>
      </c>
      <c r="Y49" s="203">
        <v>0</v>
      </c>
      <c r="Z49" s="203">
        <v>2.04</v>
      </c>
      <c r="AA49" s="203">
        <v>0.69</v>
      </c>
      <c r="AB49" s="203">
        <v>0</v>
      </c>
      <c r="AC49" s="203">
        <v>12.1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27.46</v>
      </c>
      <c r="AJ49" s="203">
        <v>0</v>
      </c>
      <c r="AK49" s="203">
        <v>2.83</v>
      </c>
      <c r="AL49" s="203">
        <v>0</v>
      </c>
      <c r="AM49" s="203">
        <v>0</v>
      </c>
      <c r="AN49" s="203">
        <v>0</v>
      </c>
      <c r="AO49" s="203">
        <v>146.63999999999999</v>
      </c>
      <c r="AP49" s="203">
        <v>0</v>
      </c>
    </row>
    <row r="50" spans="1:42">
      <c r="A50" t="s">
        <v>92</v>
      </c>
      <c r="B50" s="203">
        <v>0</v>
      </c>
      <c r="C50" s="203">
        <v>8.4</v>
      </c>
      <c r="D50" s="203">
        <v>2.4</v>
      </c>
      <c r="E50" s="203">
        <v>0</v>
      </c>
      <c r="F50" s="203">
        <v>2.76</v>
      </c>
      <c r="G50" s="203">
        <v>1.38</v>
      </c>
      <c r="H50" s="203">
        <v>0</v>
      </c>
      <c r="I50" s="203">
        <v>16.98</v>
      </c>
      <c r="J50" s="203">
        <v>0.56000000000000005</v>
      </c>
      <c r="K50" s="203">
        <v>1.68</v>
      </c>
      <c r="L50" s="203">
        <v>2.12</v>
      </c>
      <c r="M50" s="203">
        <v>0</v>
      </c>
      <c r="N50" s="203">
        <v>0.99</v>
      </c>
      <c r="O50" s="203">
        <v>1.64</v>
      </c>
      <c r="P50" s="203">
        <v>2.0099999999999998</v>
      </c>
      <c r="Q50" s="203">
        <v>0.18</v>
      </c>
      <c r="R50" s="203">
        <v>0.35</v>
      </c>
      <c r="S50" s="203">
        <v>0.22</v>
      </c>
      <c r="T50" s="203">
        <v>0</v>
      </c>
      <c r="U50" s="203">
        <v>7.93</v>
      </c>
      <c r="V50" s="203">
        <v>0.17</v>
      </c>
      <c r="W50" s="203">
        <v>0.28999999999999998</v>
      </c>
      <c r="X50" s="203">
        <v>1.22</v>
      </c>
      <c r="Y50" s="203">
        <v>0</v>
      </c>
      <c r="Z50" s="203">
        <v>2.04</v>
      </c>
      <c r="AA50" s="203">
        <v>0.69</v>
      </c>
      <c r="AB50" s="203">
        <v>0</v>
      </c>
      <c r="AC50" s="203">
        <v>12.1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27.14</v>
      </c>
      <c r="AJ50" s="203">
        <v>0</v>
      </c>
      <c r="AK50" s="203">
        <v>2.83</v>
      </c>
      <c r="AL50" s="203">
        <v>0</v>
      </c>
      <c r="AM50" s="203">
        <v>0</v>
      </c>
      <c r="AN50" s="203">
        <v>0</v>
      </c>
      <c r="AO50" s="203">
        <v>146.63999999999999</v>
      </c>
      <c r="AP50" s="203">
        <v>0</v>
      </c>
    </row>
    <row r="51" spans="1:42">
      <c r="A51" t="s">
        <v>93</v>
      </c>
      <c r="B51" s="203">
        <v>0</v>
      </c>
      <c r="C51" s="203">
        <v>8.4</v>
      </c>
      <c r="D51" s="203">
        <v>2.4</v>
      </c>
      <c r="E51" s="203">
        <v>0</v>
      </c>
      <c r="F51" s="203">
        <v>2.76</v>
      </c>
      <c r="G51" s="203">
        <v>1.38</v>
      </c>
      <c r="H51" s="203">
        <v>0</v>
      </c>
      <c r="I51" s="203">
        <v>16.98</v>
      </c>
      <c r="J51" s="203">
        <v>0.56000000000000005</v>
      </c>
      <c r="K51" s="203">
        <v>1.68</v>
      </c>
      <c r="L51" s="203">
        <v>2.12</v>
      </c>
      <c r="M51" s="203">
        <v>0</v>
      </c>
      <c r="N51" s="203">
        <v>0.99</v>
      </c>
      <c r="O51" s="203">
        <v>1.64</v>
      </c>
      <c r="P51" s="203">
        <v>2.0099999999999998</v>
      </c>
      <c r="Q51" s="203">
        <v>0.18</v>
      </c>
      <c r="R51" s="203">
        <v>0.35</v>
      </c>
      <c r="S51" s="203">
        <v>0.22</v>
      </c>
      <c r="T51" s="203">
        <v>0</v>
      </c>
      <c r="U51" s="203">
        <v>7.93</v>
      </c>
      <c r="V51" s="203">
        <v>0.17</v>
      </c>
      <c r="W51" s="203">
        <v>0.28999999999999998</v>
      </c>
      <c r="X51" s="203">
        <v>1.22</v>
      </c>
      <c r="Y51" s="203">
        <v>0</v>
      </c>
      <c r="Z51" s="203">
        <v>2.04</v>
      </c>
      <c r="AA51" s="203">
        <v>0.69</v>
      </c>
      <c r="AB51" s="203">
        <v>0</v>
      </c>
      <c r="AC51" s="203">
        <v>12.1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27.14</v>
      </c>
      <c r="AJ51" s="203">
        <v>0</v>
      </c>
      <c r="AK51" s="203">
        <v>3.61</v>
      </c>
      <c r="AL51" s="203">
        <v>0</v>
      </c>
      <c r="AM51" s="203">
        <v>0</v>
      </c>
      <c r="AN51" s="203">
        <v>0</v>
      </c>
      <c r="AO51" s="203">
        <v>143.52000000000001</v>
      </c>
      <c r="AP51" s="203">
        <v>0</v>
      </c>
    </row>
    <row r="52" spans="1:42">
      <c r="A52" t="s">
        <v>94</v>
      </c>
      <c r="B52" s="203">
        <v>0</v>
      </c>
      <c r="C52" s="203">
        <v>8.4</v>
      </c>
      <c r="D52" s="203">
        <v>2.4</v>
      </c>
      <c r="E52" s="203">
        <v>0</v>
      </c>
      <c r="F52" s="203">
        <v>2.76</v>
      </c>
      <c r="G52" s="203">
        <v>1.38</v>
      </c>
      <c r="H52" s="203">
        <v>0</v>
      </c>
      <c r="I52" s="203">
        <v>16.98</v>
      </c>
      <c r="J52" s="203">
        <v>0.56000000000000005</v>
      </c>
      <c r="K52" s="203">
        <v>1.68</v>
      </c>
      <c r="L52" s="203">
        <v>2.12</v>
      </c>
      <c r="M52" s="203">
        <v>0</v>
      </c>
      <c r="N52" s="203">
        <v>0.99</v>
      </c>
      <c r="O52" s="203">
        <v>1.64</v>
      </c>
      <c r="P52" s="203">
        <v>2.0099999999999998</v>
      </c>
      <c r="Q52" s="203">
        <v>0.18</v>
      </c>
      <c r="R52" s="203">
        <v>0.35</v>
      </c>
      <c r="S52" s="203">
        <v>0.22</v>
      </c>
      <c r="T52" s="203">
        <v>0</v>
      </c>
      <c r="U52" s="203">
        <v>7.93</v>
      </c>
      <c r="V52" s="203">
        <v>0.17</v>
      </c>
      <c r="W52" s="203">
        <v>0.28999999999999998</v>
      </c>
      <c r="X52" s="203">
        <v>1.22</v>
      </c>
      <c r="Y52" s="203">
        <v>0</v>
      </c>
      <c r="Z52" s="203">
        <v>2.04</v>
      </c>
      <c r="AA52" s="203">
        <v>0.69</v>
      </c>
      <c r="AB52" s="203">
        <v>0</v>
      </c>
      <c r="AC52" s="203">
        <v>12.1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27.14</v>
      </c>
      <c r="AJ52" s="203">
        <v>0</v>
      </c>
      <c r="AK52" s="203">
        <v>3.61</v>
      </c>
      <c r="AL52" s="203">
        <v>0</v>
      </c>
      <c r="AM52" s="203">
        <v>0</v>
      </c>
      <c r="AN52" s="203">
        <v>0</v>
      </c>
      <c r="AO52" s="203">
        <v>143.52000000000001</v>
      </c>
      <c r="AP52" s="203">
        <v>0</v>
      </c>
    </row>
    <row r="53" spans="1:42">
      <c r="A53" t="s">
        <v>95</v>
      </c>
      <c r="B53" s="203">
        <v>0</v>
      </c>
      <c r="C53" s="203">
        <v>8.4</v>
      </c>
      <c r="D53" s="203">
        <v>2.4</v>
      </c>
      <c r="E53" s="203">
        <v>0</v>
      </c>
      <c r="F53" s="203">
        <v>2.76</v>
      </c>
      <c r="G53" s="203">
        <v>1.38</v>
      </c>
      <c r="H53" s="203">
        <v>0</v>
      </c>
      <c r="I53" s="203">
        <v>14.75</v>
      </c>
      <c r="J53" s="203">
        <v>0.56000000000000005</v>
      </c>
      <c r="K53" s="203">
        <v>1.68</v>
      </c>
      <c r="L53" s="203">
        <v>2.12</v>
      </c>
      <c r="M53" s="203">
        <v>0</v>
      </c>
      <c r="N53" s="203">
        <v>0.99</v>
      </c>
      <c r="O53" s="203">
        <v>1.64</v>
      </c>
      <c r="P53" s="203">
        <v>2.0099999999999998</v>
      </c>
      <c r="Q53" s="203">
        <v>0.18</v>
      </c>
      <c r="R53" s="203">
        <v>0.35</v>
      </c>
      <c r="S53" s="203">
        <v>0.22</v>
      </c>
      <c r="T53" s="203">
        <v>0</v>
      </c>
      <c r="U53" s="203">
        <v>7.93</v>
      </c>
      <c r="V53" s="203">
        <v>0.17</v>
      </c>
      <c r="W53" s="203">
        <v>0.28999999999999998</v>
      </c>
      <c r="X53" s="203">
        <v>1.22</v>
      </c>
      <c r="Y53" s="203">
        <v>0</v>
      </c>
      <c r="Z53" s="203">
        <v>2.04</v>
      </c>
      <c r="AA53" s="203">
        <v>0.69</v>
      </c>
      <c r="AB53" s="203">
        <v>0</v>
      </c>
      <c r="AC53" s="203">
        <v>1.45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17.34</v>
      </c>
      <c r="AJ53" s="203">
        <v>0</v>
      </c>
      <c r="AK53" s="203">
        <v>3.61</v>
      </c>
      <c r="AL53" s="203">
        <v>0</v>
      </c>
      <c r="AM53" s="203">
        <v>0</v>
      </c>
      <c r="AN53" s="203">
        <v>0</v>
      </c>
      <c r="AO53" s="203">
        <v>143.52000000000001</v>
      </c>
      <c r="AP53" s="203">
        <v>0</v>
      </c>
    </row>
    <row r="54" spans="1:42">
      <c r="A54" t="s">
        <v>96</v>
      </c>
      <c r="B54" s="203">
        <v>0</v>
      </c>
      <c r="C54" s="203">
        <v>8.4</v>
      </c>
      <c r="D54" s="203">
        <v>2.4</v>
      </c>
      <c r="E54" s="203">
        <v>0</v>
      </c>
      <c r="F54" s="203">
        <v>2.76</v>
      </c>
      <c r="G54" s="203">
        <v>1.38</v>
      </c>
      <c r="H54" s="203">
        <v>0</v>
      </c>
      <c r="I54" s="203">
        <v>14.75</v>
      </c>
      <c r="J54" s="203">
        <v>0.56000000000000005</v>
      </c>
      <c r="K54" s="203">
        <v>1.68</v>
      </c>
      <c r="L54" s="203">
        <v>2.12</v>
      </c>
      <c r="M54" s="203">
        <v>0</v>
      </c>
      <c r="N54" s="203">
        <v>0.99</v>
      </c>
      <c r="O54" s="203">
        <v>1.64</v>
      </c>
      <c r="P54" s="203">
        <v>2.0099999999999998</v>
      </c>
      <c r="Q54" s="203">
        <v>0.18</v>
      </c>
      <c r="R54" s="203">
        <v>0.35</v>
      </c>
      <c r="S54" s="203">
        <v>0.22</v>
      </c>
      <c r="T54" s="203">
        <v>0</v>
      </c>
      <c r="U54" s="203">
        <v>7.93</v>
      </c>
      <c r="V54" s="203">
        <v>0.17</v>
      </c>
      <c r="W54" s="203">
        <v>0.28999999999999998</v>
      </c>
      <c r="X54" s="203">
        <v>1.22</v>
      </c>
      <c r="Y54" s="203">
        <v>0</v>
      </c>
      <c r="Z54" s="203">
        <v>2.04</v>
      </c>
      <c r="AA54" s="203">
        <v>0.69</v>
      </c>
      <c r="AB54" s="203">
        <v>0</v>
      </c>
      <c r="AC54" s="203">
        <v>1.45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17.34</v>
      </c>
      <c r="AJ54" s="203">
        <v>0</v>
      </c>
      <c r="AK54" s="203">
        <v>3.61</v>
      </c>
      <c r="AL54" s="203">
        <v>0</v>
      </c>
      <c r="AM54" s="203">
        <v>0</v>
      </c>
      <c r="AN54" s="203">
        <v>0</v>
      </c>
      <c r="AO54" s="203">
        <v>143.52000000000001</v>
      </c>
      <c r="AP54" s="203">
        <v>0</v>
      </c>
    </row>
    <row r="55" spans="1:42">
      <c r="A55" t="s">
        <v>97</v>
      </c>
      <c r="B55" s="203">
        <v>0</v>
      </c>
      <c r="C55" s="203">
        <v>8.4</v>
      </c>
      <c r="D55" s="203">
        <v>2.4</v>
      </c>
      <c r="E55" s="203">
        <v>0</v>
      </c>
      <c r="F55" s="203">
        <v>2.76</v>
      </c>
      <c r="G55" s="203">
        <v>1.38</v>
      </c>
      <c r="H55" s="203">
        <v>0</v>
      </c>
      <c r="I55" s="203">
        <v>14.75</v>
      </c>
      <c r="J55" s="203">
        <v>0.56000000000000005</v>
      </c>
      <c r="K55" s="203">
        <v>1.68</v>
      </c>
      <c r="L55" s="203">
        <v>45.9</v>
      </c>
      <c r="M55" s="203">
        <v>0</v>
      </c>
      <c r="N55" s="203">
        <v>0.99</v>
      </c>
      <c r="O55" s="203">
        <v>1.64</v>
      </c>
      <c r="P55" s="203">
        <v>2.0099999999999998</v>
      </c>
      <c r="Q55" s="203">
        <v>0.18</v>
      </c>
      <c r="R55" s="203">
        <v>0.35</v>
      </c>
      <c r="S55" s="203">
        <v>0.22</v>
      </c>
      <c r="T55" s="203">
        <v>0</v>
      </c>
      <c r="U55" s="203">
        <v>7.93</v>
      </c>
      <c r="V55" s="203">
        <v>0.17</v>
      </c>
      <c r="W55" s="203">
        <v>0.28999999999999998</v>
      </c>
      <c r="X55" s="203">
        <v>1.22</v>
      </c>
      <c r="Y55" s="203">
        <v>0</v>
      </c>
      <c r="Z55" s="203">
        <v>2.04</v>
      </c>
      <c r="AA55" s="203">
        <v>0.69</v>
      </c>
      <c r="AB55" s="203">
        <v>0</v>
      </c>
      <c r="AC55" s="203">
        <v>12.1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27.62</v>
      </c>
      <c r="AJ55" s="203">
        <v>0</v>
      </c>
      <c r="AK55" s="203">
        <v>3.9</v>
      </c>
      <c r="AL55" s="203">
        <v>0</v>
      </c>
      <c r="AM55" s="203">
        <v>0</v>
      </c>
      <c r="AN55" s="203">
        <v>0</v>
      </c>
      <c r="AO55" s="203">
        <v>143.52000000000001</v>
      </c>
      <c r="AP55" s="203">
        <v>0</v>
      </c>
    </row>
    <row r="56" spans="1:42">
      <c r="A56" t="s">
        <v>98</v>
      </c>
      <c r="B56" s="203">
        <v>0</v>
      </c>
      <c r="C56" s="203">
        <v>8.4</v>
      </c>
      <c r="D56" s="203">
        <v>2.4</v>
      </c>
      <c r="E56" s="203">
        <v>0</v>
      </c>
      <c r="F56" s="203">
        <v>2.76</v>
      </c>
      <c r="G56" s="203">
        <v>1.38</v>
      </c>
      <c r="H56" s="203">
        <v>0</v>
      </c>
      <c r="I56" s="203">
        <v>14.75</v>
      </c>
      <c r="J56" s="203">
        <v>0.56000000000000005</v>
      </c>
      <c r="K56" s="203">
        <v>1.68</v>
      </c>
      <c r="L56" s="203">
        <v>45.9</v>
      </c>
      <c r="M56" s="203">
        <v>0</v>
      </c>
      <c r="N56" s="203">
        <v>0.99</v>
      </c>
      <c r="O56" s="203">
        <v>1.64</v>
      </c>
      <c r="P56" s="203">
        <v>2.0099999999999998</v>
      </c>
      <c r="Q56" s="203">
        <v>0.18</v>
      </c>
      <c r="R56" s="203">
        <v>0.35</v>
      </c>
      <c r="S56" s="203">
        <v>0.22</v>
      </c>
      <c r="T56" s="203">
        <v>0</v>
      </c>
      <c r="U56" s="203">
        <v>7.93</v>
      </c>
      <c r="V56" s="203">
        <v>0.17</v>
      </c>
      <c r="W56" s="203">
        <v>0.28999999999999998</v>
      </c>
      <c r="X56" s="203">
        <v>1.22</v>
      </c>
      <c r="Y56" s="203">
        <v>0</v>
      </c>
      <c r="Z56" s="203">
        <v>2.04</v>
      </c>
      <c r="AA56" s="203">
        <v>0.69</v>
      </c>
      <c r="AB56" s="203">
        <v>0</v>
      </c>
      <c r="AC56" s="203">
        <v>12.1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27.31</v>
      </c>
      <c r="AJ56" s="203">
        <v>0</v>
      </c>
      <c r="AK56" s="203">
        <v>3.9</v>
      </c>
      <c r="AL56" s="203">
        <v>0</v>
      </c>
      <c r="AM56" s="203">
        <v>0</v>
      </c>
      <c r="AN56" s="203">
        <v>0</v>
      </c>
      <c r="AO56" s="203">
        <v>143.52000000000001</v>
      </c>
      <c r="AP56" s="203">
        <v>0</v>
      </c>
    </row>
    <row r="57" spans="1:42">
      <c r="A57" t="s">
        <v>99</v>
      </c>
      <c r="B57" s="203">
        <v>0</v>
      </c>
      <c r="C57" s="203">
        <v>8.4</v>
      </c>
      <c r="D57" s="203">
        <v>2.4</v>
      </c>
      <c r="E57" s="203">
        <v>0</v>
      </c>
      <c r="F57" s="203">
        <v>2.76</v>
      </c>
      <c r="G57" s="203">
        <v>1.38</v>
      </c>
      <c r="H57" s="203">
        <v>0</v>
      </c>
      <c r="I57" s="203">
        <v>14.75</v>
      </c>
      <c r="J57" s="203">
        <v>0.56000000000000005</v>
      </c>
      <c r="K57" s="203">
        <v>1.68</v>
      </c>
      <c r="L57" s="203">
        <v>2.12</v>
      </c>
      <c r="M57" s="203">
        <v>0</v>
      </c>
      <c r="N57" s="203">
        <v>0.99</v>
      </c>
      <c r="O57" s="203">
        <v>1.64</v>
      </c>
      <c r="P57" s="203">
        <v>2.0099999999999998</v>
      </c>
      <c r="Q57" s="203">
        <v>0.18</v>
      </c>
      <c r="R57" s="203">
        <v>0.35</v>
      </c>
      <c r="S57" s="203">
        <v>0.22</v>
      </c>
      <c r="T57" s="203">
        <v>0</v>
      </c>
      <c r="U57" s="203">
        <v>7.93</v>
      </c>
      <c r="V57" s="203">
        <v>0.17</v>
      </c>
      <c r="W57" s="203">
        <v>0.28999999999999998</v>
      </c>
      <c r="X57" s="203">
        <v>1.22</v>
      </c>
      <c r="Y57" s="203">
        <v>0</v>
      </c>
      <c r="Z57" s="203">
        <v>2.04</v>
      </c>
      <c r="AA57" s="203">
        <v>0.69</v>
      </c>
      <c r="AB57" s="203">
        <v>0</v>
      </c>
      <c r="AC57" s="203">
        <v>1.97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17.850000000000001</v>
      </c>
      <c r="AJ57" s="203">
        <v>0</v>
      </c>
      <c r="AK57" s="203">
        <v>3.9</v>
      </c>
      <c r="AL57" s="203">
        <v>0</v>
      </c>
      <c r="AM57" s="203">
        <v>0</v>
      </c>
      <c r="AN57" s="203">
        <v>0</v>
      </c>
      <c r="AO57" s="203">
        <v>143.52000000000001</v>
      </c>
      <c r="AP57" s="203">
        <v>0</v>
      </c>
    </row>
    <row r="58" spans="1:42">
      <c r="A58" t="s">
        <v>100</v>
      </c>
      <c r="B58" s="203">
        <v>0</v>
      </c>
      <c r="C58" s="203">
        <v>8.4</v>
      </c>
      <c r="D58" s="203">
        <v>2.4</v>
      </c>
      <c r="E58" s="203">
        <v>0</v>
      </c>
      <c r="F58" s="203">
        <v>2.76</v>
      </c>
      <c r="G58" s="203">
        <v>1.38</v>
      </c>
      <c r="H58" s="203">
        <v>0</v>
      </c>
      <c r="I58" s="203">
        <v>14.75</v>
      </c>
      <c r="J58" s="203">
        <v>0.56000000000000005</v>
      </c>
      <c r="K58" s="203">
        <v>1.68</v>
      </c>
      <c r="L58" s="203">
        <v>2.12</v>
      </c>
      <c r="M58" s="203">
        <v>0</v>
      </c>
      <c r="N58" s="203">
        <v>0.99</v>
      </c>
      <c r="O58" s="203">
        <v>1.64</v>
      </c>
      <c r="P58" s="203">
        <v>2.0099999999999998</v>
      </c>
      <c r="Q58" s="203">
        <v>0.18</v>
      </c>
      <c r="R58" s="203">
        <v>0.35</v>
      </c>
      <c r="S58" s="203">
        <v>0.22</v>
      </c>
      <c r="T58" s="203">
        <v>0</v>
      </c>
      <c r="U58" s="203">
        <v>7.93</v>
      </c>
      <c r="V58" s="203">
        <v>0.17</v>
      </c>
      <c r="W58" s="203">
        <v>0.28999999999999998</v>
      </c>
      <c r="X58" s="203">
        <v>1.22</v>
      </c>
      <c r="Y58" s="203">
        <v>0</v>
      </c>
      <c r="Z58" s="203">
        <v>2.04</v>
      </c>
      <c r="AA58" s="203">
        <v>0.69</v>
      </c>
      <c r="AB58" s="203">
        <v>0</v>
      </c>
      <c r="AC58" s="203">
        <v>1.97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17.850000000000001</v>
      </c>
      <c r="AJ58" s="203">
        <v>0</v>
      </c>
      <c r="AK58" s="203">
        <v>3.9</v>
      </c>
      <c r="AL58" s="203">
        <v>0</v>
      </c>
      <c r="AM58" s="203">
        <v>0</v>
      </c>
      <c r="AN58" s="203">
        <v>0</v>
      </c>
      <c r="AO58" s="203">
        <v>143.52000000000001</v>
      </c>
      <c r="AP58" s="203">
        <v>0</v>
      </c>
    </row>
    <row r="59" spans="1:42">
      <c r="A59" t="s">
        <v>101</v>
      </c>
      <c r="B59" s="203">
        <v>0</v>
      </c>
      <c r="C59" s="203">
        <v>8.4</v>
      </c>
      <c r="D59" s="203">
        <v>2.4</v>
      </c>
      <c r="E59" s="203">
        <v>0</v>
      </c>
      <c r="F59" s="203">
        <v>2.76</v>
      </c>
      <c r="G59" s="203">
        <v>1.38</v>
      </c>
      <c r="H59" s="203">
        <v>0</v>
      </c>
      <c r="I59" s="203">
        <v>14.75</v>
      </c>
      <c r="J59" s="203">
        <v>0.56000000000000005</v>
      </c>
      <c r="K59" s="203">
        <v>1.68</v>
      </c>
      <c r="L59" s="203">
        <v>2.12</v>
      </c>
      <c r="M59" s="203">
        <v>0</v>
      </c>
      <c r="N59" s="203">
        <v>0.99</v>
      </c>
      <c r="O59" s="203">
        <v>1.64</v>
      </c>
      <c r="P59" s="203">
        <v>2.0099999999999998</v>
      </c>
      <c r="Q59" s="203">
        <v>0.18</v>
      </c>
      <c r="R59" s="203">
        <v>0.35</v>
      </c>
      <c r="S59" s="203">
        <v>0.22</v>
      </c>
      <c r="T59" s="203">
        <v>0</v>
      </c>
      <c r="U59" s="203">
        <v>7.93</v>
      </c>
      <c r="V59" s="203">
        <v>0.17</v>
      </c>
      <c r="W59" s="203">
        <v>0.28999999999999998</v>
      </c>
      <c r="X59" s="203">
        <v>1.22</v>
      </c>
      <c r="Y59" s="203">
        <v>0</v>
      </c>
      <c r="Z59" s="203">
        <v>2.04</v>
      </c>
      <c r="AA59" s="203">
        <v>0.69</v>
      </c>
      <c r="AB59" s="203">
        <v>0</v>
      </c>
      <c r="AC59" s="203">
        <v>12.1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27.31</v>
      </c>
      <c r="AJ59" s="203">
        <v>0</v>
      </c>
      <c r="AK59" s="203">
        <v>3.9</v>
      </c>
      <c r="AL59" s="203">
        <v>0</v>
      </c>
      <c r="AM59" s="203">
        <v>0</v>
      </c>
      <c r="AN59" s="203">
        <v>0</v>
      </c>
      <c r="AO59" s="203">
        <v>143.52000000000001</v>
      </c>
      <c r="AP59" s="203">
        <v>0</v>
      </c>
    </row>
    <row r="60" spans="1:42">
      <c r="A60" t="s">
        <v>102</v>
      </c>
      <c r="B60" s="203">
        <v>0</v>
      </c>
      <c r="C60" s="203">
        <v>8.4</v>
      </c>
      <c r="D60" s="203">
        <v>2.4</v>
      </c>
      <c r="E60" s="203">
        <v>0</v>
      </c>
      <c r="F60" s="203">
        <v>2.76</v>
      </c>
      <c r="G60" s="203">
        <v>1.38</v>
      </c>
      <c r="H60" s="203">
        <v>0</v>
      </c>
      <c r="I60" s="203">
        <v>14.75</v>
      </c>
      <c r="J60" s="203">
        <v>0.56000000000000005</v>
      </c>
      <c r="K60" s="203">
        <v>1.68</v>
      </c>
      <c r="L60" s="203">
        <v>2.12</v>
      </c>
      <c r="M60" s="203">
        <v>0</v>
      </c>
      <c r="N60" s="203">
        <v>0.99</v>
      </c>
      <c r="O60" s="203">
        <v>1.64</v>
      </c>
      <c r="P60" s="203">
        <v>2.0099999999999998</v>
      </c>
      <c r="Q60" s="203">
        <v>0.18</v>
      </c>
      <c r="R60" s="203">
        <v>0.35</v>
      </c>
      <c r="S60" s="203">
        <v>0.22</v>
      </c>
      <c r="T60" s="203">
        <v>0</v>
      </c>
      <c r="U60" s="203">
        <v>7.93</v>
      </c>
      <c r="V60" s="203">
        <v>0.17</v>
      </c>
      <c r="W60" s="203">
        <v>0.28999999999999998</v>
      </c>
      <c r="X60" s="203">
        <v>1.22</v>
      </c>
      <c r="Y60" s="203">
        <v>0</v>
      </c>
      <c r="Z60" s="203">
        <v>2.04</v>
      </c>
      <c r="AA60" s="203">
        <v>0.69</v>
      </c>
      <c r="AB60" s="203">
        <v>0</v>
      </c>
      <c r="AC60" s="203">
        <v>12.1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27.31</v>
      </c>
      <c r="AJ60" s="203">
        <v>0</v>
      </c>
      <c r="AK60" s="203">
        <v>3.9</v>
      </c>
      <c r="AL60" s="203">
        <v>0</v>
      </c>
      <c r="AM60" s="203">
        <v>0</v>
      </c>
      <c r="AN60" s="203">
        <v>0</v>
      </c>
      <c r="AO60" s="203">
        <v>143.52000000000001</v>
      </c>
      <c r="AP60" s="203">
        <v>0</v>
      </c>
    </row>
    <row r="61" spans="1:42">
      <c r="A61" t="s">
        <v>103</v>
      </c>
      <c r="B61" s="203">
        <v>0</v>
      </c>
      <c r="C61" s="203">
        <v>8.4</v>
      </c>
      <c r="D61" s="203">
        <v>2.4</v>
      </c>
      <c r="E61" s="203">
        <v>0</v>
      </c>
      <c r="F61" s="203">
        <v>2.76</v>
      </c>
      <c r="G61" s="203">
        <v>1.38</v>
      </c>
      <c r="H61" s="203">
        <v>0</v>
      </c>
      <c r="I61" s="203">
        <v>14.75</v>
      </c>
      <c r="J61" s="203">
        <v>0.56000000000000005</v>
      </c>
      <c r="K61" s="203">
        <v>1.68</v>
      </c>
      <c r="L61" s="203">
        <v>2.12</v>
      </c>
      <c r="M61" s="203">
        <v>0</v>
      </c>
      <c r="N61" s="203">
        <v>0.99</v>
      </c>
      <c r="O61" s="203">
        <v>1.64</v>
      </c>
      <c r="P61" s="203">
        <v>2.0099999999999998</v>
      </c>
      <c r="Q61" s="203">
        <v>0.18</v>
      </c>
      <c r="R61" s="203">
        <v>0.35</v>
      </c>
      <c r="S61" s="203">
        <v>0.22</v>
      </c>
      <c r="T61" s="203">
        <v>0</v>
      </c>
      <c r="U61" s="203">
        <v>7.93</v>
      </c>
      <c r="V61" s="203">
        <v>0.17</v>
      </c>
      <c r="W61" s="203">
        <v>0.28999999999999998</v>
      </c>
      <c r="X61" s="203">
        <v>1.22</v>
      </c>
      <c r="Y61" s="203">
        <v>0</v>
      </c>
      <c r="Z61" s="203">
        <v>2.04</v>
      </c>
      <c r="AA61" s="203">
        <v>0.69</v>
      </c>
      <c r="AB61" s="203">
        <v>0</v>
      </c>
      <c r="AC61" s="203">
        <v>12.1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27.62</v>
      </c>
      <c r="AJ61" s="203">
        <v>0</v>
      </c>
      <c r="AK61" s="203">
        <v>3.9</v>
      </c>
      <c r="AL61" s="203">
        <v>0</v>
      </c>
      <c r="AM61" s="203">
        <v>0</v>
      </c>
      <c r="AN61" s="203">
        <v>0</v>
      </c>
      <c r="AO61" s="203">
        <v>143.52000000000001</v>
      </c>
      <c r="AP61" s="203">
        <v>0</v>
      </c>
    </row>
    <row r="62" spans="1:42">
      <c r="A62" t="s">
        <v>104</v>
      </c>
      <c r="B62" s="203">
        <v>0</v>
      </c>
      <c r="C62" s="203">
        <v>8.4</v>
      </c>
      <c r="D62" s="203">
        <v>2.4</v>
      </c>
      <c r="E62" s="203">
        <v>0</v>
      </c>
      <c r="F62" s="203">
        <v>2.76</v>
      </c>
      <c r="G62" s="203">
        <v>1.38</v>
      </c>
      <c r="H62" s="203">
        <v>0</v>
      </c>
      <c r="I62" s="203">
        <v>14.75</v>
      </c>
      <c r="J62" s="203">
        <v>0.56000000000000005</v>
      </c>
      <c r="K62" s="203">
        <v>1.68</v>
      </c>
      <c r="L62" s="203">
        <v>2.12</v>
      </c>
      <c r="M62" s="203">
        <v>0</v>
      </c>
      <c r="N62" s="203">
        <v>0.99</v>
      </c>
      <c r="O62" s="203">
        <v>1.64</v>
      </c>
      <c r="P62" s="203">
        <v>2.0099999999999998</v>
      </c>
      <c r="Q62" s="203">
        <v>0.18</v>
      </c>
      <c r="R62" s="203">
        <v>0.35</v>
      </c>
      <c r="S62" s="203">
        <v>0.22</v>
      </c>
      <c r="T62" s="203">
        <v>0</v>
      </c>
      <c r="U62" s="203">
        <v>7.93</v>
      </c>
      <c r="V62" s="203">
        <v>0.17</v>
      </c>
      <c r="W62" s="203">
        <v>0.28999999999999998</v>
      </c>
      <c r="X62" s="203">
        <v>1.22</v>
      </c>
      <c r="Y62" s="203">
        <v>0</v>
      </c>
      <c r="Z62" s="203">
        <v>2.04</v>
      </c>
      <c r="AA62" s="203">
        <v>0.69</v>
      </c>
      <c r="AB62" s="203">
        <v>0</v>
      </c>
      <c r="AC62" s="203">
        <v>12.1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27.31</v>
      </c>
      <c r="AJ62" s="203">
        <v>0</v>
      </c>
      <c r="AK62" s="203">
        <v>3.9</v>
      </c>
      <c r="AL62" s="203">
        <v>0</v>
      </c>
      <c r="AM62" s="203">
        <v>0</v>
      </c>
      <c r="AN62" s="203">
        <v>0</v>
      </c>
      <c r="AO62" s="203">
        <v>143.52000000000001</v>
      </c>
      <c r="AP62" s="203">
        <v>0</v>
      </c>
    </row>
    <row r="63" spans="1:42">
      <c r="A63" t="s">
        <v>105</v>
      </c>
      <c r="B63" s="203">
        <v>0</v>
      </c>
      <c r="C63" s="203">
        <v>9.1999999999999993</v>
      </c>
      <c r="D63" s="203">
        <v>1.6</v>
      </c>
      <c r="E63" s="203">
        <v>0</v>
      </c>
      <c r="F63" s="203">
        <v>2.76</v>
      </c>
      <c r="G63" s="203">
        <v>1.38</v>
      </c>
      <c r="H63" s="203">
        <v>0</v>
      </c>
      <c r="I63" s="203">
        <v>14.75</v>
      </c>
      <c r="J63" s="203">
        <v>0.56000000000000005</v>
      </c>
      <c r="K63" s="203">
        <v>1.68</v>
      </c>
      <c r="L63" s="203">
        <v>2.12</v>
      </c>
      <c r="M63" s="203">
        <v>0</v>
      </c>
      <c r="N63" s="203">
        <v>0.99</v>
      </c>
      <c r="O63" s="203">
        <v>1.64</v>
      </c>
      <c r="P63" s="203">
        <v>2.0099999999999998</v>
      </c>
      <c r="Q63" s="203">
        <v>0.18</v>
      </c>
      <c r="R63" s="203">
        <v>0.35</v>
      </c>
      <c r="S63" s="203">
        <v>0.22</v>
      </c>
      <c r="T63" s="203">
        <v>0</v>
      </c>
      <c r="U63" s="203">
        <v>7.93</v>
      </c>
      <c r="V63" s="203">
        <v>0.17</v>
      </c>
      <c r="W63" s="203">
        <v>0.28999999999999998</v>
      </c>
      <c r="X63" s="203">
        <v>1.22</v>
      </c>
      <c r="Y63" s="203">
        <v>0</v>
      </c>
      <c r="Z63" s="203">
        <v>2.04</v>
      </c>
      <c r="AA63" s="203">
        <v>0.69</v>
      </c>
      <c r="AB63" s="203">
        <v>0</v>
      </c>
      <c r="AC63" s="203">
        <v>1.97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17.850000000000001</v>
      </c>
      <c r="AJ63" s="203">
        <v>0</v>
      </c>
      <c r="AK63" s="203">
        <v>3.9</v>
      </c>
      <c r="AL63" s="203">
        <v>0</v>
      </c>
      <c r="AM63" s="203">
        <v>0</v>
      </c>
      <c r="AN63" s="203">
        <v>0</v>
      </c>
      <c r="AO63" s="203">
        <v>143.52000000000001</v>
      </c>
      <c r="AP63" s="203">
        <v>0</v>
      </c>
    </row>
    <row r="64" spans="1:42">
      <c r="A64" t="s">
        <v>106</v>
      </c>
      <c r="B64" s="203">
        <v>0</v>
      </c>
      <c r="C64" s="203">
        <v>9.1999999999999993</v>
      </c>
      <c r="D64" s="203">
        <v>1.6</v>
      </c>
      <c r="E64" s="203">
        <v>0</v>
      </c>
      <c r="F64" s="203">
        <v>2.76</v>
      </c>
      <c r="G64" s="203">
        <v>1.38</v>
      </c>
      <c r="H64" s="203">
        <v>0</v>
      </c>
      <c r="I64" s="203">
        <v>14.75</v>
      </c>
      <c r="J64" s="203">
        <v>0.56000000000000005</v>
      </c>
      <c r="K64" s="203">
        <v>1.68</v>
      </c>
      <c r="L64" s="203">
        <v>2.12</v>
      </c>
      <c r="M64" s="203">
        <v>0</v>
      </c>
      <c r="N64" s="203">
        <v>0.99</v>
      </c>
      <c r="O64" s="203">
        <v>1.64</v>
      </c>
      <c r="P64" s="203">
        <v>2.0099999999999998</v>
      </c>
      <c r="Q64" s="203">
        <v>0.18</v>
      </c>
      <c r="R64" s="203">
        <v>0.35</v>
      </c>
      <c r="S64" s="203">
        <v>0.22</v>
      </c>
      <c r="T64" s="203">
        <v>0</v>
      </c>
      <c r="U64" s="203">
        <v>7.93</v>
      </c>
      <c r="V64" s="203">
        <v>0.17</v>
      </c>
      <c r="W64" s="203">
        <v>0.28999999999999998</v>
      </c>
      <c r="X64" s="203">
        <v>1.22</v>
      </c>
      <c r="Y64" s="203">
        <v>0</v>
      </c>
      <c r="Z64" s="203">
        <v>2.04</v>
      </c>
      <c r="AA64" s="203">
        <v>0.69</v>
      </c>
      <c r="AB64" s="203">
        <v>0</v>
      </c>
      <c r="AC64" s="203">
        <v>12.1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27.31</v>
      </c>
      <c r="AJ64" s="203">
        <v>0</v>
      </c>
      <c r="AK64" s="203">
        <v>3.9</v>
      </c>
      <c r="AL64" s="203">
        <v>0</v>
      </c>
      <c r="AM64" s="203">
        <v>0</v>
      </c>
      <c r="AN64" s="203">
        <v>0</v>
      </c>
      <c r="AO64" s="203">
        <v>143.52000000000001</v>
      </c>
      <c r="AP64" s="203">
        <v>0</v>
      </c>
    </row>
    <row r="65" spans="1:42">
      <c r="A65" t="s">
        <v>107</v>
      </c>
      <c r="B65" s="203">
        <v>0</v>
      </c>
      <c r="C65" s="203">
        <v>9.1999999999999993</v>
      </c>
      <c r="D65" s="203">
        <v>1.6</v>
      </c>
      <c r="E65" s="203">
        <v>0</v>
      </c>
      <c r="F65" s="203">
        <v>2.76</v>
      </c>
      <c r="G65" s="203">
        <v>1.38</v>
      </c>
      <c r="H65" s="203">
        <v>0</v>
      </c>
      <c r="I65" s="203">
        <v>14.75</v>
      </c>
      <c r="J65" s="203">
        <v>0.56000000000000005</v>
      </c>
      <c r="K65" s="203">
        <v>1.68</v>
      </c>
      <c r="L65" s="203">
        <v>2.12</v>
      </c>
      <c r="M65" s="203">
        <v>0</v>
      </c>
      <c r="N65" s="203">
        <v>0.99</v>
      </c>
      <c r="O65" s="203">
        <v>1.64</v>
      </c>
      <c r="P65" s="203">
        <v>2.0099999999999998</v>
      </c>
      <c r="Q65" s="203">
        <v>0.18</v>
      </c>
      <c r="R65" s="203">
        <v>0.35</v>
      </c>
      <c r="S65" s="203">
        <v>0.22</v>
      </c>
      <c r="T65" s="203">
        <v>0</v>
      </c>
      <c r="U65" s="203">
        <v>7.93</v>
      </c>
      <c r="V65" s="203">
        <v>0.17</v>
      </c>
      <c r="W65" s="203">
        <v>0.28999999999999998</v>
      </c>
      <c r="X65" s="203">
        <v>1.22</v>
      </c>
      <c r="Y65" s="203">
        <v>0</v>
      </c>
      <c r="Z65" s="203">
        <v>2.04</v>
      </c>
      <c r="AA65" s="203">
        <v>0.69</v>
      </c>
      <c r="AB65" s="203">
        <v>0</v>
      </c>
      <c r="AC65" s="203">
        <v>2.94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27.31</v>
      </c>
      <c r="AJ65" s="203">
        <v>0</v>
      </c>
      <c r="AK65" s="203">
        <v>3.9</v>
      </c>
      <c r="AL65" s="203">
        <v>0</v>
      </c>
      <c r="AM65" s="203">
        <v>0</v>
      </c>
      <c r="AN65" s="203">
        <v>0</v>
      </c>
      <c r="AO65" s="203">
        <v>143.52000000000001</v>
      </c>
      <c r="AP65" s="203">
        <v>0</v>
      </c>
    </row>
    <row r="66" spans="1:42">
      <c r="A66" t="s">
        <v>108</v>
      </c>
      <c r="B66" s="203">
        <v>0</v>
      </c>
      <c r="C66" s="203">
        <v>9.1999999999999993</v>
      </c>
      <c r="D66" s="203">
        <v>1.6</v>
      </c>
      <c r="E66" s="203">
        <v>0</v>
      </c>
      <c r="F66" s="203">
        <v>2.76</v>
      </c>
      <c r="G66" s="203">
        <v>1.38</v>
      </c>
      <c r="H66" s="203">
        <v>0</v>
      </c>
      <c r="I66" s="203">
        <v>14.75</v>
      </c>
      <c r="J66" s="203">
        <v>0.56000000000000005</v>
      </c>
      <c r="K66" s="203">
        <v>1.68</v>
      </c>
      <c r="L66" s="203">
        <v>2.12</v>
      </c>
      <c r="M66" s="203">
        <v>0</v>
      </c>
      <c r="N66" s="203">
        <v>0.99</v>
      </c>
      <c r="O66" s="203">
        <v>1.64</v>
      </c>
      <c r="P66" s="203">
        <v>2.0099999999999998</v>
      </c>
      <c r="Q66" s="203">
        <v>0.18</v>
      </c>
      <c r="R66" s="203">
        <v>0.35</v>
      </c>
      <c r="S66" s="203">
        <v>0.22</v>
      </c>
      <c r="T66" s="203">
        <v>0</v>
      </c>
      <c r="U66" s="203">
        <v>7.93</v>
      </c>
      <c r="V66" s="203">
        <v>0.17</v>
      </c>
      <c r="W66" s="203">
        <v>0.28999999999999998</v>
      </c>
      <c r="X66" s="203">
        <v>1.22</v>
      </c>
      <c r="Y66" s="203">
        <v>0</v>
      </c>
      <c r="Z66" s="203">
        <v>2.04</v>
      </c>
      <c r="AA66" s="203">
        <v>0.69</v>
      </c>
      <c r="AB66" s="203">
        <v>0</v>
      </c>
      <c r="AC66" s="203">
        <v>1.97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17.79</v>
      </c>
      <c r="AJ66" s="203">
        <v>0</v>
      </c>
      <c r="AK66" s="203">
        <v>3.9</v>
      </c>
      <c r="AL66" s="203">
        <v>0</v>
      </c>
      <c r="AM66" s="203">
        <v>0</v>
      </c>
      <c r="AN66" s="203">
        <v>0</v>
      </c>
      <c r="AO66" s="203">
        <v>143.52000000000001</v>
      </c>
      <c r="AP66" s="203">
        <v>0</v>
      </c>
    </row>
    <row r="67" spans="1:42">
      <c r="A67" t="s">
        <v>109</v>
      </c>
      <c r="B67" s="203">
        <v>0</v>
      </c>
      <c r="C67" s="203">
        <v>9.1999999999999993</v>
      </c>
      <c r="D67" s="203">
        <v>1.6</v>
      </c>
      <c r="E67" s="203">
        <v>0</v>
      </c>
      <c r="F67" s="203">
        <v>2.76</v>
      </c>
      <c r="G67" s="203">
        <v>1.38</v>
      </c>
      <c r="H67" s="203">
        <v>0</v>
      </c>
      <c r="I67" s="203">
        <v>14.75</v>
      </c>
      <c r="J67" s="203">
        <v>0.56000000000000005</v>
      </c>
      <c r="K67" s="203">
        <v>1.68</v>
      </c>
      <c r="L67" s="203">
        <v>2.12</v>
      </c>
      <c r="M67" s="203">
        <v>0</v>
      </c>
      <c r="N67" s="203">
        <v>0.99</v>
      </c>
      <c r="O67" s="203">
        <v>1.64</v>
      </c>
      <c r="P67" s="203">
        <v>2.0099999999999998</v>
      </c>
      <c r="Q67" s="203">
        <v>0.18</v>
      </c>
      <c r="R67" s="203">
        <v>0.35</v>
      </c>
      <c r="S67" s="203">
        <v>0.22</v>
      </c>
      <c r="T67" s="203">
        <v>0</v>
      </c>
      <c r="U67" s="203">
        <v>7.93</v>
      </c>
      <c r="V67" s="203">
        <v>0.17</v>
      </c>
      <c r="W67" s="203">
        <v>0.28999999999999998</v>
      </c>
      <c r="X67" s="203">
        <v>1.22</v>
      </c>
      <c r="Y67" s="203">
        <v>0</v>
      </c>
      <c r="Z67" s="203">
        <v>2.04</v>
      </c>
      <c r="AA67" s="203">
        <v>0.69</v>
      </c>
      <c r="AB67" s="203">
        <v>0</v>
      </c>
      <c r="AC67" s="203">
        <v>12.1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27.54</v>
      </c>
      <c r="AJ67" s="203">
        <v>0</v>
      </c>
      <c r="AK67" s="203">
        <v>3.9</v>
      </c>
      <c r="AL67" s="203">
        <v>0</v>
      </c>
      <c r="AM67" s="203">
        <v>0</v>
      </c>
      <c r="AN67" s="203">
        <v>0</v>
      </c>
      <c r="AO67" s="203">
        <v>143.52000000000001</v>
      </c>
      <c r="AP67" s="203">
        <v>0</v>
      </c>
    </row>
    <row r="68" spans="1:42">
      <c r="A68" t="s">
        <v>110</v>
      </c>
      <c r="B68" s="203">
        <v>0</v>
      </c>
      <c r="C68" s="203">
        <v>9.1999999999999993</v>
      </c>
      <c r="D68" s="203">
        <v>1.6</v>
      </c>
      <c r="E68" s="203">
        <v>0</v>
      </c>
      <c r="F68" s="203">
        <v>2.76</v>
      </c>
      <c r="G68" s="203">
        <v>1.38</v>
      </c>
      <c r="H68" s="203">
        <v>0</v>
      </c>
      <c r="I68" s="203">
        <v>14.75</v>
      </c>
      <c r="J68" s="203">
        <v>0.56000000000000005</v>
      </c>
      <c r="K68" s="203">
        <v>1.68</v>
      </c>
      <c r="L68" s="203">
        <v>2.12</v>
      </c>
      <c r="M68" s="203">
        <v>0</v>
      </c>
      <c r="N68" s="203">
        <v>0.99</v>
      </c>
      <c r="O68" s="203">
        <v>1.64</v>
      </c>
      <c r="P68" s="203">
        <v>2.0099999999999998</v>
      </c>
      <c r="Q68" s="203">
        <v>0.18</v>
      </c>
      <c r="R68" s="203">
        <v>0.35</v>
      </c>
      <c r="S68" s="203">
        <v>0.22</v>
      </c>
      <c r="T68" s="203">
        <v>0</v>
      </c>
      <c r="U68" s="203">
        <v>7.93</v>
      </c>
      <c r="V68" s="203">
        <v>0.17</v>
      </c>
      <c r="W68" s="203">
        <v>0.28999999999999998</v>
      </c>
      <c r="X68" s="203">
        <v>1.22</v>
      </c>
      <c r="Y68" s="203">
        <v>0</v>
      </c>
      <c r="Z68" s="203">
        <v>2.04</v>
      </c>
      <c r="AA68" s="203">
        <v>0.69</v>
      </c>
      <c r="AB68" s="203">
        <v>0</v>
      </c>
      <c r="AC68" s="203">
        <v>12.1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27.28</v>
      </c>
      <c r="AJ68" s="203">
        <v>0</v>
      </c>
      <c r="AK68" s="203">
        <v>3.9</v>
      </c>
      <c r="AL68" s="203">
        <v>0</v>
      </c>
      <c r="AM68" s="203">
        <v>0</v>
      </c>
      <c r="AN68" s="203">
        <v>0</v>
      </c>
      <c r="AO68" s="203">
        <v>143.52000000000001</v>
      </c>
      <c r="AP68" s="203">
        <v>0</v>
      </c>
    </row>
    <row r="69" spans="1:42">
      <c r="A69" t="s">
        <v>111</v>
      </c>
      <c r="B69" s="203">
        <v>0</v>
      </c>
      <c r="C69" s="203">
        <v>9.1999999999999993</v>
      </c>
      <c r="D69" s="203">
        <v>1.6</v>
      </c>
      <c r="E69" s="203">
        <v>0</v>
      </c>
      <c r="F69" s="203">
        <v>16.27</v>
      </c>
      <c r="G69" s="203">
        <v>1.38</v>
      </c>
      <c r="H69" s="203">
        <v>0</v>
      </c>
      <c r="I69" s="203">
        <v>14.75</v>
      </c>
      <c r="J69" s="203">
        <v>0.56000000000000005</v>
      </c>
      <c r="K69" s="203">
        <v>1.68</v>
      </c>
      <c r="L69" s="203">
        <v>2.12</v>
      </c>
      <c r="M69" s="203">
        <v>0</v>
      </c>
      <c r="N69" s="203">
        <v>0.99</v>
      </c>
      <c r="O69" s="203">
        <v>1.64</v>
      </c>
      <c r="P69" s="203">
        <v>2.0099999999999998</v>
      </c>
      <c r="Q69" s="203">
        <v>0.18</v>
      </c>
      <c r="R69" s="203">
        <v>0.35</v>
      </c>
      <c r="S69" s="203">
        <v>0.22</v>
      </c>
      <c r="T69" s="203">
        <v>0</v>
      </c>
      <c r="U69" s="203">
        <v>7.93</v>
      </c>
      <c r="V69" s="203">
        <v>0.17</v>
      </c>
      <c r="W69" s="203">
        <v>0.28999999999999998</v>
      </c>
      <c r="X69" s="203">
        <v>1.22</v>
      </c>
      <c r="Y69" s="203">
        <v>0</v>
      </c>
      <c r="Z69" s="203">
        <v>2.04</v>
      </c>
      <c r="AA69" s="203">
        <v>0.69</v>
      </c>
      <c r="AB69" s="203">
        <v>0</v>
      </c>
      <c r="AC69" s="203">
        <v>2.9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21.85</v>
      </c>
      <c r="AJ69" s="203">
        <v>0</v>
      </c>
      <c r="AK69" s="203">
        <v>3.9</v>
      </c>
      <c r="AL69" s="203">
        <v>0</v>
      </c>
      <c r="AM69" s="203">
        <v>0</v>
      </c>
      <c r="AN69" s="203">
        <v>0</v>
      </c>
      <c r="AO69" s="203">
        <v>143.52000000000001</v>
      </c>
      <c r="AP69" s="203">
        <v>0</v>
      </c>
    </row>
    <row r="70" spans="1:42">
      <c r="A70" t="s">
        <v>112</v>
      </c>
      <c r="B70" s="203">
        <v>0</v>
      </c>
      <c r="C70" s="203">
        <v>9.1999999999999993</v>
      </c>
      <c r="D70" s="203">
        <v>1.6</v>
      </c>
      <c r="E70" s="203">
        <v>0</v>
      </c>
      <c r="F70" s="203">
        <v>16.27</v>
      </c>
      <c r="G70" s="203">
        <v>1.38</v>
      </c>
      <c r="H70" s="203">
        <v>0</v>
      </c>
      <c r="I70" s="203">
        <v>14.75</v>
      </c>
      <c r="J70" s="203">
        <v>0.56000000000000005</v>
      </c>
      <c r="K70" s="203">
        <v>1.68</v>
      </c>
      <c r="L70" s="203">
        <v>2.12</v>
      </c>
      <c r="M70" s="203">
        <v>0</v>
      </c>
      <c r="N70" s="203">
        <v>0.99</v>
      </c>
      <c r="O70" s="203">
        <v>1.64</v>
      </c>
      <c r="P70" s="203">
        <v>2.0099999999999998</v>
      </c>
      <c r="Q70" s="203">
        <v>0.18</v>
      </c>
      <c r="R70" s="203">
        <v>0.35</v>
      </c>
      <c r="S70" s="203">
        <v>0.22</v>
      </c>
      <c r="T70" s="203">
        <v>0</v>
      </c>
      <c r="U70" s="203">
        <v>7.93</v>
      </c>
      <c r="V70" s="203">
        <v>0.17</v>
      </c>
      <c r="W70" s="203">
        <v>0.28999999999999998</v>
      </c>
      <c r="X70" s="203">
        <v>1.22</v>
      </c>
      <c r="Y70" s="203">
        <v>0</v>
      </c>
      <c r="Z70" s="203">
        <v>2.04</v>
      </c>
      <c r="AA70" s="203">
        <v>0.69</v>
      </c>
      <c r="AB70" s="203">
        <v>0</v>
      </c>
      <c r="AC70" s="203">
        <v>2.9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21.85</v>
      </c>
      <c r="AJ70" s="203">
        <v>0</v>
      </c>
      <c r="AK70" s="203">
        <v>3.9</v>
      </c>
      <c r="AL70" s="203">
        <v>0</v>
      </c>
      <c r="AM70" s="203">
        <v>0</v>
      </c>
      <c r="AN70" s="203">
        <v>0</v>
      </c>
      <c r="AO70" s="203">
        <v>143.52000000000001</v>
      </c>
      <c r="AP70" s="203">
        <v>0</v>
      </c>
    </row>
    <row r="71" spans="1:42">
      <c r="A71" t="s">
        <v>113</v>
      </c>
      <c r="B71" s="203">
        <v>0</v>
      </c>
      <c r="C71" s="203">
        <v>9.1999999999999993</v>
      </c>
      <c r="D71" s="203">
        <v>1.6</v>
      </c>
      <c r="E71" s="203">
        <v>0</v>
      </c>
      <c r="F71" s="203">
        <v>16.27</v>
      </c>
      <c r="G71" s="203">
        <v>1.38</v>
      </c>
      <c r="H71" s="203">
        <v>0</v>
      </c>
      <c r="I71" s="203">
        <v>14.75</v>
      </c>
      <c r="J71" s="203">
        <v>0.56000000000000005</v>
      </c>
      <c r="K71" s="203">
        <v>1.68</v>
      </c>
      <c r="L71" s="203">
        <v>2.12</v>
      </c>
      <c r="M71" s="203">
        <v>0</v>
      </c>
      <c r="N71" s="203">
        <v>0.99</v>
      </c>
      <c r="O71" s="203">
        <v>1.64</v>
      </c>
      <c r="P71" s="203">
        <v>2.0099999999999998</v>
      </c>
      <c r="Q71" s="203">
        <v>0.18</v>
      </c>
      <c r="R71" s="203">
        <v>0.35</v>
      </c>
      <c r="S71" s="203">
        <v>0.22</v>
      </c>
      <c r="T71" s="203">
        <v>0</v>
      </c>
      <c r="U71" s="203">
        <v>7.93</v>
      </c>
      <c r="V71" s="203">
        <v>0.17</v>
      </c>
      <c r="W71" s="203">
        <v>0.28999999999999998</v>
      </c>
      <c r="X71" s="203">
        <v>1.22</v>
      </c>
      <c r="Y71" s="203">
        <v>0</v>
      </c>
      <c r="Z71" s="203">
        <v>2.04</v>
      </c>
      <c r="AA71" s="203">
        <v>0.69</v>
      </c>
      <c r="AB71" s="203">
        <v>0</v>
      </c>
      <c r="AC71" s="203">
        <v>2.9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21.85</v>
      </c>
      <c r="AJ71" s="203">
        <v>0</v>
      </c>
      <c r="AK71" s="203">
        <v>3.9</v>
      </c>
      <c r="AL71" s="203">
        <v>0</v>
      </c>
      <c r="AM71" s="203">
        <v>0</v>
      </c>
      <c r="AN71" s="203">
        <v>0</v>
      </c>
      <c r="AO71" s="203">
        <v>143.52000000000001</v>
      </c>
      <c r="AP71" s="203">
        <v>0</v>
      </c>
    </row>
    <row r="72" spans="1:42">
      <c r="A72" t="s">
        <v>114</v>
      </c>
      <c r="B72" s="203">
        <v>0</v>
      </c>
      <c r="C72" s="203">
        <v>9.1999999999999993</v>
      </c>
      <c r="D72" s="203">
        <v>1.6</v>
      </c>
      <c r="E72" s="203">
        <v>0</v>
      </c>
      <c r="F72" s="203">
        <v>16.27</v>
      </c>
      <c r="G72" s="203">
        <v>1.38</v>
      </c>
      <c r="H72" s="203">
        <v>0</v>
      </c>
      <c r="I72" s="203">
        <v>14.75</v>
      </c>
      <c r="J72" s="203">
        <v>0.56000000000000005</v>
      </c>
      <c r="K72" s="203">
        <v>1.68</v>
      </c>
      <c r="L72" s="203">
        <v>2.12</v>
      </c>
      <c r="M72" s="203">
        <v>0</v>
      </c>
      <c r="N72" s="203">
        <v>0.99</v>
      </c>
      <c r="O72" s="203">
        <v>1.64</v>
      </c>
      <c r="P72" s="203">
        <v>2.0099999999999998</v>
      </c>
      <c r="Q72" s="203">
        <v>0.18</v>
      </c>
      <c r="R72" s="203">
        <v>0.35</v>
      </c>
      <c r="S72" s="203">
        <v>0.22</v>
      </c>
      <c r="T72" s="203">
        <v>0</v>
      </c>
      <c r="U72" s="203">
        <v>7.93</v>
      </c>
      <c r="V72" s="203">
        <v>0.17</v>
      </c>
      <c r="W72" s="203">
        <v>0.28999999999999998</v>
      </c>
      <c r="X72" s="203">
        <v>1.22</v>
      </c>
      <c r="Y72" s="203">
        <v>0</v>
      </c>
      <c r="Z72" s="203">
        <v>2.04</v>
      </c>
      <c r="AA72" s="203">
        <v>0.69</v>
      </c>
      <c r="AB72" s="203">
        <v>0</v>
      </c>
      <c r="AC72" s="203">
        <v>2.9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21.85</v>
      </c>
      <c r="AJ72" s="203">
        <v>0</v>
      </c>
      <c r="AK72" s="203">
        <v>3.9</v>
      </c>
      <c r="AL72" s="203">
        <v>0</v>
      </c>
      <c r="AM72" s="203">
        <v>0</v>
      </c>
      <c r="AN72" s="203">
        <v>0</v>
      </c>
      <c r="AO72" s="203">
        <v>143.52000000000001</v>
      </c>
      <c r="AP72" s="203">
        <v>0</v>
      </c>
    </row>
    <row r="73" spans="1:42">
      <c r="A73" t="s">
        <v>115</v>
      </c>
      <c r="B73" s="203">
        <v>0</v>
      </c>
      <c r="C73" s="203">
        <v>9.1999999999999993</v>
      </c>
      <c r="D73" s="203">
        <v>1.6</v>
      </c>
      <c r="E73" s="203">
        <v>0</v>
      </c>
      <c r="F73" s="203">
        <v>16.27</v>
      </c>
      <c r="G73" s="203">
        <v>1.38</v>
      </c>
      <c r="H73" s="203">
        <v>0</v>
      </c>
      <c r="I73" s="203">
        <v>14.75</v>
      </c>
      <c r="J73" s="203">
        <v>0.56000000000000005</v>
      </c>
      <c r="K73" s="203">
        <v>1.68</v>
      </c>
      <c r="L73" s="203">
        <v>2.12</v>
      </c>
      <c r="M73" s="203">
        <v>0</v>
      </c>
      <c r="N73" s="203">
        <v>0.99</v>
      </c>
      <c r="O73" s="203">
        <v>1.64</v>
      </c>
      <c r="P73" s="203">
        <v>2.0099999999999998</v>
      </c>
      <c r="Q73" s="203">
        <v>0.18</v>
      </c>
      <c r="R73" s="203">
        <v>0.35</v>
      </c>
      <c r="S73" s="203">
        <v>0.22</v>
      </c>
      <c r="T73" s="203">
        <v>0</v>
      </c>
      <c r="U73" s="203">
        <v>7.93</v>
      </c>
      <c r="V73" s="203">
        <v>0.17</v>
      </c>
      <c r="W73" s="203">
        <v>0.28999999999999998</v>
      </c>
      <c r="X73" s="203">
        <v>1.22</v>
      </c>
      <c r="Y73" s="203">
        <v>0</v>
      </c>
      <c r="Z73" s="203">
        <v>2.04</v>
      </c>
      <c r="AA73" s="203">
        <v>0.69</v>
      </c>
      <c r="AB73" s="203">
        <v>0</v>
      </c>
      <c r="AC73" s="203">
        <v>2.9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22.14</v>
      </c>
      <c r="AJ73" s="203">
        <v>0</v>
      </c>
      <c r="AK73" s="203">
        <v>3.9</v>
      </c>
      <c r="AL73" s="203">
        <v>0</v>
      </c>
      <c r="AM73" s="203">
        <v>0</v>
      </c>
      <c r="AN73" s="203">
        <v>0</v>
      </c>
      <c r="AO73" s="203">
        <v>143.52000000000001</v>
      </c>
      <c r="AP73" s="203">
        <v>0</v>
      </c>
    </row>
    <row r="74" spans="1:42">
      <c r="A74" t="s">
        <v>116</v>
      </c>
      <c r="B74" s="203">
        <v>0</v>
      </c>
      <c r="C74" s="203">
        <v>9.1999999999999993</v>
      </c>
      <c r="D74" s="203">
        <v>1.6</v>
      </c>
      <c r="E74" s="203">
        <v>0</v>
      </c>
      <c r="F74" s="203">
        <v>16.27</v>
      </c>
      <c r="G74" s="203">
        <v>1.38</v>
      </c>
      <c r="H74" s="203">
        <v>0</v>
      </c>
      <c r="I74" s="203">
        <v>14.75</v>
      </c>
      <c r="J74" s="203">
        <v>0.56000000000000005</v>
      </c>
      <c r="K74" s="203">
        <v>1.68</v>
      </c>
      <c r="L74" s="203">
        <v>2.12</v>
      </c>
      <c r="M74" s="203">
        <v>0</v>
      </c>
      <c r="N74" s="203">
        <v>0.99</v>
      </c>
      <c r="O74" s="203">
        <v>1.64</v>
      </c>
      <c r="P74" s="203">
        <v>2.0099999999999998</v>
      </c>
      <c r="Q74" s="203">
        <v>0.18</v>
      </c>
      <c r="R74" s="203">
        <v>0.35</v>
      </c>
      <c r="S74" s="203">
        <v>0.22</v>
      </c>
      <c r="T74" s="203">
        <v>0</v>
      </c>
      <c r="U74" s="203">
        <v>7.93</v>
      </c>
      <c r="V74" s="203">
        <v>0.17</v>
      </c>
      <c r="W74" s="203">
        <v>0.28999999999999998</v>
      </c>
      <c r="X74" s="203">
        <v>1.22</v>
      </c>
      <c r="Y74" s="203">
        <v>0</v>
      </c>
      <c r="Z74" s="203">
        <v>2.04</v>
      </c>
      <c r="AA74" s="203">
        <v>0.69</v>
      </c>
      <c r="AB74" s="203">
        <v>0</v>
      </c>
      <c r="AC74" s="203">
        <v>2.9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21.85</v>
      </c>
      <c r="AJ74" s="203">
        <v>0</v>
      </c>
      <c r="AK74" s="203">
        <v>3.9</v>
      </c>
      <c r="AL74" s="203">
        <v>0</v>
      </c>
      <c r="AM74" s="203">
        <v>0</v>
      </c>
      <c r="AN74" s="203">
        <v>0</v>
      </c>
      <c r="AO74" s="203">
        <v>143.52000000000001</v>
      </c>
      <c r="AP74" s="203">
        <v>0</v>
      </c>
    </row>
    <row r="75" spans="1:42">
      <c r="A75" t="s">
        <v>117</v>
      </c>
      <c r="B75" s="203">
        <v>0</v>
      </c>
      <c r="C75" s="203">
        <v>9.1999999999999993</v>
      </c>
      <c r="D75" s="203">
        <v>1.6</v>
      </c>
      <c r="E75" s="203">
        <v>0</v>
      </c>
      <c r="F75" s="203">
        <v>16.27</v>
      </c>
      <c r="G75" s="203">
        <v>1.38</v>
      </c>
      <c r="H75" s="203">
        <v>0</v>
      </c>
      <c r="I75" s="203">
        <v>14.75</v>
      </c>
      <c r="J75" s="203">
        <v>0.56000000000000005</v>
      </c>
      <c r="K75" s="203">
        <v>1.68</v>
      </c>
      <c r="L75" s="203">
        <v>2.12</v>
      </c>
      <c r="M75" s="203">
        <v>0</v>
      </c>
      <c r="N75" s="203">
        <v>0.99</v>
      </c>
      <c r="O75" s="203">
        <v>1.64</v>
      </c>
      <c r="P75" s="203">
        <v>2.0099999999999998</v>
      </c>
      <c r="Q75" s="203">
        <v>0.18</v>
      </c>
      <c r="R75" s="203">
        <v>0.35</v>
      </c>
      <c r="S75" s="203">
        <v>0.22</v>
      </c>
      <c r="T75" s="203">
        <v>0</v>
      </c>
      <c r="U75" s="203">
        <v>7.93</v>
      </c>
      <c r="V75" s="203">
        <v>0.17</v>
      </c>
      <c r="W75" s="203">
        <v>0.28999999999999998</v>
      </c>
      <c r="X75" s="203">
        <v>1.22</v>
      </c>
      <c r="Y75" s="203">
        <v>0</v>
      </c>
      <c r="Z75" s="203">
        <v>2.04</v>
      </c>
      <c r="AA75" s="203">
        <v>0.69</v>
      </c>
      <c r="AB75" s="203">
        <v>0</v>
      </c>
      <c r="AC75" s="203">
        <v>12.5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29.22</v>
      </c>
      <c r="AJ75" s="203">
        <v>0</v>
      </c>
      <c r="AK75" s="203">
        <v>3.12</v>
      </c>
      <c r="AL75" s="203">
        <v>0</v>
      </c>
      <c r="AM75" s="203">
        <v>0</v>
      </c>
      <c r="AN75" s="203">
        <v>0</v>
      </c>
      <c r="AO75" s="203">
        <v>146.63999999999999</v>
      </c>
      <c r="AP75" s="203">
        <v>0</v>
      </c>
    </row>
    <row r="76" spans="1:42">
      <c r="A76" t="s">
        <v>118</v>
      </c>
      <c r="B76" s="203">
        <v>0</v>
      </c>
      <c r="C76" s="203">
        <v>9.1999999999999993</v>
      </c>
      <c r="D76" s="203">
        <v>1.6</v>
      </c>
      <c r="E76" s="203">
        <v>0</v>
      </c>
      <c r="F76" s="203">
        <v>16.27</v>
      </c>
      <c r="G76" s="203">
        <v>1.38</v>
      </c>
      <c r="H76" s="203">
        <v>0</v>
      </c>
      <c r="I76" s="203">
        <v>14.75</v>
      </c>
      <c r="J76" s="203">
        <v>0.56000000000000005</v>
      </c>
      <c r="K76" s="203">
        <v>1.68</v>
      </c>
      <c r="L76" s="203">
        <v>2.12</v>
      </c>
      <c r="M76" s="203">
        <v>0</v>
      </c>
      <c r="N76" s="203">
        <v>0.99</v>
      </c>
      <c r="O76" s="203">
        <v>1.64</v>
      </c>
      <c r="P76" s="203">
        <v>2.0099999999999998</v>
      </c>
      <c r="Q76" s="203">
        <v>0.18</v>
      </c>
      <c r="R76" s="203">
        <v>0.35</v>
      </c>
      <c r="S76" s="203">
        <v>0.22</v>
      </c>
      <c r="T76" s="203">
        <v>0</v>
      </c>
      <c r="U76" s="203">
        <v>7.93</v>
      </c>
      <c r="V76" s="203">
        <v>0.17</v>
      </c>
      <c r="W76" s="203">
        <v>0.28999999999999998</v>
      </c>
      <c r="X76" s="203">
        <v>1.22</v>
      </c>
      <c r="Y76" s="203">
        <v>0</v>
      </c>
      <c r="Z76" s="203">
        <v>2.04</v>
      </c>
      <c r="AA76" s="203">
        <v>0.69</v>
      </c>
      <c r="AB76" s="203">
        <v>0</v>
      </c>
      <c r="AC76" s="203">
        <v>12.5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29.22</v>
      </c>
      <c r="AJ76" s="203">
        <v>0</v>
      </c>
      <c r="AK76" s="203">
        <v>3.12</v>
      </c>
      <c r="AL76" s="203">
        <v>0</v>
      </c>
      <c r="AM76" s="203">
        <v>0</v>
      </c>
      <c r="AN76" s="203">
        <v>0</v>
      </c>
      <c r="AO76" s="203">
        <v>146.63999999999999</v>
      </c>
      <c r="AP76" s="203">
        <v>0</v>
      </c>
    </row>
    <row r="77" spans="1:42">
      <c r="A77" t="s">
        <v>119</v>
      </c>
      <c r="B77" s="203">
        <v>0</v>
      </c>
      <c r="C77" s="203">
        <v>9.1999999999999993</v>
      </c>
      <c r="D77" s="203">
        <v>1.6</v>
      </c>
      <c r="E77" s="203">
        <v>0</v>
      </c>
      <c r="F77" s="203">
        <v>16.27</v>
      </c>
      <c r="G77" s="203">
        <v>1.38</v>
      </c>
      <c r="H77" s="203">
        <v>0</v>
      </c>
      <c r="I77" s="203">
        <v>14.75</v>
      </c>
      <c r="J77" s="203">
        <v>0.56000000000000005</v>
      </c>
      <c r="K77" s="203">
        <v>1.68</v>
      </c>
      <c r="L77" s="203">
        <v>2.12</v>
      </c>
      <c r="M77" s="203">
        <v>0</v>
      </c>
      <c r="N77" s="203">
        <v>0.99</v>
      </c>
      <c r="O77" s="203">
        <v>1.64</v>
      </c>
      <c r="P77" s="203">
        <v>2.0099999999999998</v>
      </c>
      <c r="Q77" s="203">
        <v>0.18</v>
      </c>
      <c r="R77" s="203">
        <v>0.35</v>
      </c>
      <c r="S77" s="203">
        <v>0.22</v>
      </c>
      <c r="T77" s="203">
        <v>0</v>
      </c>
      <c r="U77" s="203">
        <v>7.93</v>
      </c>
      <c r="V77" s="203">
        <v>0.17</v>
      </c>
      <c r="W77" s="203">
        <v>0.28999999999999998</v>
      </c>
      <c r="X77" s="203">
        <v>1.22</v>
      </c>
      <c r="Y77" s="203">
        <v>0</v>
      </c>
      <c r="Z77" s="203">
        <v>2.04</v>
      </c>
      <c r="AA77" s="203">
        <v>0.69</v>
      </c>
      <c r="AB77" s="203">
        <v>0</v>
      </c>
      <c r="AC77" s="203">
        <v>3.77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22.38</v>
      </c>
      <c r="AJ77" s="203">
        <v>0</v>
      </c>
      <c r="AK77" s="203">
        <v>3.12</v>
      </c>
      <c r="AL77" s="203">
        <v>0</v>
      </c>
      <c r="AM77" s="203">
        <v>0</v>
      </c>
      <c r="AN77" s="203">
        <v>0</v>
      </c>
      <c r="AO77" s="203">
        <v>146.63999999999999</v>
      </c>
      <c r="AP77" s="203">
        <v>0</v>
      </c>
    </row>
    <row r="78" spans="1:42">
      <c r="A78" t="s">
        <v>120</v>
      </c>
      <c r="B78" s="203">
        <v>0</v>
      </c>
      <c r="C78" s="203">
        <v>9.1999999999999993</v>
      </c>
      <c r="D78" s="203">
        <v>1.6</v>
      </c>
      <c r="E78" s="203">
        <v>0</v>
      </c>
      <c r="F78" s="203">
        <v>16.27</v>
      </c>
      <c r="G78" s="203">
        <v>1.38</v>
      </c>
      <c r="H78" s="203">
        <v>0</v>
      </c>
      <c r="I78" s="203">
        <v>14.75</v>
      </c>
      <c r="J78" s="203">
        <v>0.56000000000000005</v>
      </c>
      <c r="K78" s="203">
        <v>1.68</v>
      </c>
      <c r="L78" s="203">
        <v>2.12</v>
      </c>
      <c r="M78" s="203">
        <v>0</v>
      </c>
      <c r="N78" s="203">
        <v>0.99</v>
      </c>
      <c r="O78" s="203">
        <v>1.64</v>
      </c>
      <c r="P78" s="203">
        <v>2.0099999999999998</v>
      </c>
      <c r="Q78" s="203">
        <v>0.18</v>
      </c>
      <c r="R78" s="203">
        <v>0.35</v>
      </c>
      <c r="S78" s="203">
        <v>0.22</v>
      </c>
      <c r="T78" s="203">
        <v>0</v>
      </c>
      <c r="U78" s="203">
        <v>7.93</v>
      </c>
      <c r="V78" s="203">
        <v>0.17</v>
      </c>
      <c r="W78" s="203">
        <v>0.28999999999999998</v>
      </c>
      <c r="X78" s="203">
        <v>1.22</v>
      </c>
      <c r="Y78" s="203">
        <v>0</v>
      </c>
      <c r="Z78" s="203">
        <v>2.04</v>
      </c>
      <c r="AA78" s="203">
        <v>0.69</v>
      </c>
      <c r="AB78" s="203">
        <v>0</v>
      </c>
      <c r="AC78" s="203">
        <v>3.77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22.38</v>
      </c>
      <c r="AJ78" s="203">
        <v>0</v>
      </c>
      <c r="AK78" s="203">
        <v>3.12</v>
      </c>
      <c r="AL78" s="203">
        <v>0</v>
      </c>
      <c r="AM78" s="203">
        <v>0</v>
      </c>
      <c r="AN78" s="203">
        <v>0</v>
      </c>
      <c r="AO78" s="203">
        <v>146.63999999999999</v>
      </c>
      <c r="AP78" s="203">
        <v>0</v>
      </c>
    </row>
    <row r="79" spans="1:42">
      <c r="A79" t="s">
        <v>121</v>
      </c>
      <c r="B79" s="203">
        <v>0</v>
      </c>
      <c r="C79" s="203">
        <v>9.1999999999999993</v>
      </c>
      <c r="D79" s="203">
        <v>1.6</v>
      </c>
      <c r="E79" s="203">
        <v>0</v>
      </c>
      <c r="F79" s="203">
        <v>16.27</v>
      </c>
      <c r="G79" s="203">
        <v>1.38</v>
      </c>
      <c r="H79" s="203">
        <v>0</v>
      </c>
      <c r="I79" s="203">
        <v>14.75</v>
      </c>
      <c r="J79" s="203">
        <v>0.56000000000000005</v>
      </c>
      <c r="K79" s="203">
        <v>1.68</v>
      </c>
      <c r="L79" s="203">
        <v>2.12</v>
      </c>
      <c r="M79" s="203">
        <v>0</v>
      </c>
      <c r="N79" s="203">
        <v>0.99</v>
      </c>
      <c r="O79" s="203">
        <v>1.64</v>
      </c>
      <c r="P79" s="203">
        <v>2.0099999999999998</v>
      </c>
      <c r="Q79" s="203">
        <v>0.18</v>
      </c>
      <c r="R79" s="203">
        <v>0.35</v>
      </c>
      <c r="S79" s="203">
        <v>0.22</v>
      </c>
      <c r="T79" s="203">
        <v>0</v>
      </c>
      <c r="U79" s="203">
        <v>7.93</v>
      </c>
      <c r="V79" s="203">
        <v>0.17</v>
      </c>
      <c r="W79" s="203">
        <v>0.28999999999999998</v>
      </c>
      <c r="X79" s="203">
        <v>1.22</v>
      </c>
      <c r="Y79" s="203">
        <v>0</v>
      </c>
      <c r="Z79" s="203">
        <v>2.04</v>
      </c>
      <c r="AA79" s="203">
        <v>0.69</v>
      </c>
      <c r="AB79" s="203">
        <v>0</v>
      </c>
      <c r="AC79" s="203">
        <v>3.77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23.67</v>
      </c>
      <c r="AJ79" s="203">
        <v>0</v>
      </c>
      <c r="AK79" s="203">
        <v>3.12</v>
      </c>
      <c r="AL79" s="203">
        <v>0</v>
      </c>
      <c r="AM79" s="203">
        <v>0</v>
      </c>
      <c r="AN79" s="203">
        <v>0</v>
      </c>
      <c r="AO79" s="203">
        <v>146.63999999999999</v>
      </c>
      <c r="AP79" s="203">
        <v>0</v>
      </c>
    </row>
    <row r="80" spans="1:42">
      <c r="A80" t="s">
        <v>122</v>
      </c>
      <c r="B80" s="203">
        <v>0</v>
      </c>
      <c r="C80" s="203">
        <v>9.1999999999999993</v>
      </c>
      <c r="D80" s="203">
        <v>1.6</v>
      </c>
      <c r="E80" s="203">
        <v>0</v>
      </c>
      <c r="F80" s="203">
        <v>16.27</v>
      </c>
      <c r="G80" s="203">
        <v>1.38</v>
      </c>
      <c r="H80" s="203">
        <v>0</v>
      </c>
      <c r="I80" s="203">
        <v>14.75</v>
      </c>
      <c r="J80" s="203">
        <v>0.56000000000000005</v>
      </c>
      <c r="K80" s="203">
        <v>1.68</v>
      </c>
      <c r="L80" s="203">
        <v>2.12</v>
      </c>
      <c r="M80" s="203">
        <v>0</v>
      </c>
      <c r="N80" s="203">
        <v>0.99</v>
      </c>
      <c r="O80" s="203">
        <v>1.64</v>
      </c>
      <c r="P80" s="203">
        <v>2.0099999999999998</v>
      </c>
      <c r="Q80" s="203">
        <v>0.18</v>
      </c>
      <c r="R80" s="203">
        <v>0.35</v>
      </c>
      <c r="S80" s="203">
        <v>0.22</v>
      </c>
      <c r="T80" s="203">
        <v>0</v>
      </c>
      <c r="U80" s="203">
        <v>7.93</v>
      </c>
      <c r="V80" s="203">
        <v>0.17</v>
      </c>
      <c r="W80" s="203">
        <v>0.28999999999999998</v>
      </c>
      <c r="X80" s="203">
        <v>1.22</v>
      </c>
      <c r="Y80" s="203">
        <v>0</v>
      </c>
      <c r="Z80" s="203">
        <v>2.04</v>
      </c>
      <c r="AA80" s="203">
        <v>0.69</v>
      </c>
      <c r="AB80" s="203">
        <v>0</v>
      </c>
      <c r="AC80" s="203">
        <v>3.77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22.38</v>
      </c>
      <c r="AJ80" s="203">
        <v>0</v>
      </c>
      <c r="AK80" s="203">
        <v>3.12</v>
      </c>
      <c r="AL80" s="203">
        <v>0</v>
      </c>
      <c r="AM80" s="203">
        <v>0</v>
      </c>
      <c r="AN80" s="203">
        <v>0</v>
      </c>
      <c r="AO80" s="203">
        <v>146.63999999999999</v>
      </c>
      <c r="AP80" s="203">
        <v>0</v>
      </c>
    </row>
    <row r="81" spans="1:42">
      <c r="A81" t="s">
        <v>123</v>
      </c>
      <c r="B81" s="203">
        <v>0</v>
      </c>
      <c r="C81" s="203">
        <v>9.1999999999999993</v>
      </c>
      <c r="D81" s="203">
        <v>1.6</v>
      </c>
      <c r="E81" s="203">
        <v>0</v>
      </c>
      <c r="F81" s="203">
        <v>16.27</v>
      </c>
      <c r="G81" s="203">
        <v>1.38</v>
      </c>
      <c r="H81" s="203">
        <v>0</v>
      </c>
      <c r="I81" s="203">
        <v>14.75</v>
      </c>
      <c r="J81" s="203">
        <v>0.56000000000000005</v>
      </c>
      <c r="K81" s="203">
        <v>1.68</v>
      </c>
      <c r="L81" s="203">
        <v>2.12</v>
      </c>
      <c r="M81" s="203">
        <v>0</v>
      </c>
      <c r="N81" s="203">
        <v>0.99</v>
      </c>
      <c r="O81" s="203">
        <v>1.64</v>
      </c>
      <c r="P81" s="203">
        <v>2.0099999999999998</v>
      </c>
      <c r="Q81" s="203">
        <v>0.18</v>
      </c>
      <c r="R81" s="203">
        <v>0.35</v>
      </c>
      <c r="S81" s="203">
        <v>0.22</v>
      </c>
      <c r="T81" s="203">
        <v>0</v>
      </c>
      <c r="U81" s="203">
        <v>7.93</v>
      </c>
      <c r="V81" s="203">
        <v>0.17</v>
      </c>
      <c r="W81" s="203">
        <v>0.28999999999999998</v>
      </c>
      <c r="X81" s="203">
        <v>1.22</v>
      </c>
      <c r="Y81" s="203">
        <v>0</v>
      </c>
      <c r="Z81" s="203">
        <v>2.04</v>
      </c>
      <c r="AA81" s="203">
        <v>0.69</v>
      </c>
      <c r="AB81" s="203">
        <v>0</v>
      </c>
      <c r="AC81" s="203">
        <v>12.3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29.22</v>
      </c>
      <c r="AJ81" s="203">
        <v>0</v>
      </c>
      <c r="AK81" s="203">
        <v>3.12</v>
      </c>
      <c r="AL81" s="203">
        <v>0</v>
      </c>
      <c r="AM81" s="203">
        <v>0</v>
      </c>
      <c r="AN81" s="203">
        <v>0</v>
      </c>
      <c r="AO81" s="203">
        <v>146.63999999999999</v>
      </c>
      <c r="AP81" s="203">
        <v>0</v>
      </c>
    </row>
    <row r="82" spans="1:42">
      <c r="A82" t="s">
        <v>124</v>
      </c>
      <c r="B82" s="203">
        <v>0</v>
      </c>
      <c r="C82" s="203">
        <v>9.1999999999999993</v>
      </c>
      <c r="D82" s="203">
        <v>1.6</v>
      </c>
      <c r="E82" s="203">
        <v>0</v>
      </c>
      <c r="F82" s="203">
        <v>16.27</v>
      </c>
      <c r="G82" s="203">
        <v>1.38</v>
      </c>
      <c r="H82" s="203">
        <v>0</v>
      </c>
      <c r="I82" s="203">
        <v>14.75</v>
      </c>
      <c r="J82" s="203">
        <v>0.56000000000000005</v>
      </c>
      <c r="K82" s="203">
        <v>1.68</v>
      </c>
      <c r="L82" s="203">
        <v>2.12</v>
      </c>
      <c r="M82" s="203">
        <v>0</v>
      </c>
      <c r="N82" s="203">
        <v>0.99</v>
      </c>
      <c r="O82" s="203">
        <v>1.64</v>
      </c>
      <c r="P82" s="203">
        <v>2.0099999999999998</v>
      </c>
      <c r="Q82" s="203">
        <v>0.18</v>
      </c>
      <c r="R82" s="203">
        <v>0.35</v>
      </c>
      <c r="S82" s="203">
        <v>0.22</v>
      </c>
      <c r="T82" s="203">
        <v>0</v>
      </c>
      <c r="U82" s="203">
        <v>7.93</v>
      </c>
      <c r="V82" s="203">
        <v>0.17</v>
      </c>
      <c r="W82" s="203">
        <v>0.28999999999999998</v>
      </c>
      <c r="X82" s="203">
        <v>1.22</v>
      </c>
      <c r="Y82" s="203">
        <v>0</v>
      </c>
      <c r="Z82" s="203">
        <v>2.04</v>
      </c>
      <c r="AA82" s="203">
        <v>0.69</v>
      </c>
      <c r="AB82" s="203">
        <v>0</v>
      </c>
      <c r="AC82" s="203">
        <v>12.3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29.22</v>
      </c>
      <c r="AJ82" s="203">
        <v>0</v>
      </c>
      <c r="AK82" s="203">
        <v>3.12</v>
      </c>
      <c r="AL82" s="203">
        <v>0</v>
      </c>
      <c r="AM82" s="203">
        <v>0</v>
      </c>
      <c r="AN82" s="203">
        <v>0</v>
      </c>
      <c r="AO82" s="203">
        <v>146.63999999999999</v>
      </c>
      <c r="AP82" s="203">
        <v>0</v>
      </c>
    </row>
    <row r="83" spans="1:42">
      <c r="A83" t="s">
        <v>125</v>
      </c>
      <c r="B83" s="203">
        <v>0</v>
      </c>
      <c r="C83" s="203">
        <v>8.94</v>
      </c>
      <c r="D83" s="203">
        <v>1.6</v>
      </c>
      <c r="E83" s="203">
        <v>0</v>
      </c>
      <c r="F83" s="203">
        <v>16.27</v>
      </c>
      <c r="G83" s="203">
        <v>1.38</v>
      </c>
      <c r="H83" s="203">
        <v>0</v>
      </c>
      <c r="I83" s="203">
        <v>14.75</v>
      </c>
      <c r="J83" s="203">
        <v>0.56000000000000005</v>
      </c>
      <c r="K83" s="203">
        <v>1.68</v>
      </c>
      <c r="L83" s="203">
        <v>2.12</v>
      </c>
      <c r="M83" s="203">
        <v>0</v>
      </c>
      <c r="N83" s="203">
        <v>0.99</v>
      </c>
      <c r="O83" s="203">
        <v>1.64</v>
      </c>
      <c r="P83" s="203">
        <v>2.0099999999999998</v>
      </c>
      <c r="Q83" s="203">
        <v>0.18</v>
      </c>
      <c r="R83" s="203">
        <v>0.35</v>
      </c>
      <c r="S83" s="203">
        <v>0.22</v>
      </c>
      <c r="T83" s="203">
        <v>0</v>
      </c>
      <c r="U83" s="203">
        <v>7.93</v>
      </c>
      <c r="V83" s="203">
        <v>0.17</v>
      </c>
      <c r="W83" s="203">
        <v>0.28999999999999998</v>
      </c>
      <c r="X83" s="203">
        <v>1.22</v>
      </c>
      <c r="Y83" s="203">
        <v>0</v>
      </c>
      <c r="Z83" s="203">
        <v>2.04</v>
      </c>
      <c r="AA83" s="203">
        <v>0.69</v>
      </c>
      <c r="AB83" s="203">
        <v>0</v>
      </c>
      <c r="AC83" s="203">
        <v>12.3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29.22</v>
      </c>
      <c r="AJ83" s="203">
        <v>0</v>
      </c>
      <c r="AK83" s="203">
        <v>3.12</v>
      </c>
      <c r="AL83" s="203">
        <v>0</v>
      </c>
      <c r="AM83" s="203">
        <v>0</v>
      </c>
      <c r="AN83" s="203">
        <v>0</v>
      </c>
      <c r="AO83" s="203">
        <v>146.63999999999999</v>
      </c>
      <c r="AP83" s="203">
        <v>0</v>
      </c>
    </row>
    <row r="84" spans="1:42">
      <c r="A84" t="s">
        <v>126</v>
      </c>
      <c r="B84" s="203">
        <v>0</v>
      </c>
      <c r="C84" s="203">
        <v>9.1999999999999993</v>
      </c>
      <c r="D84" s="203">
        <v>1.6</v>
      </c>
      <c r="E84" s="203">
        <v>0</v>
      </c>
      <c r="F84" s="203">
        <v>16.27</v>
      </c>
      <c r="G84" s="203">
        <v>1.38</v>
      </c>
      <c r="H84" s="203">
        <v>0</v>
      </c>
      <c r="I84" s="203">
        <v>14.75</v>
      </c>
      <c r="J84" s="203">
        <v>0.56000000000000005</v>
      </c>
      <c r="K84" s="203">
        <v>1.68</v>
      </c>
      <c r="L84" s="203">
        <v>2.12</v>
      </c>
      <c r="M84" s="203">
        <v>0</v>
      </c>
      <c r="N84" s="203">
        <v>0.99</v>
      </c>
      <c r="O84" s="203">
        <v>1.64</v>
      </c>
      <c r="P84" s="203">
        <v>2.0099999999999998</v>
      </c>
      <c r="Q84" s="203">
        <v>0.18</v>
      </c>
      <c r="R84" s="203">
        <v>0.35</v>
      </c>
      <c r="S84" s="203">
        <v>0.22</v>
      </c>
      <c r="T84" s="203">
        <v>0</v>
      </c>
      <c r="U84" s="203">
        <v>7.93</v>
      </c>
      <c r="V84" s="203">
        <v>0.17</v>
      </c>
      <c r="W84" s="203">
        <v>0.28999999999999998</v>
      </c>
      <c r="X84" s="203">
        <v>1.22</v>
      </c>
      <c r="Y84" s="203">
        <v>0</v>
      </c>
      <c r="Z84" s="203">
        <v>2.04</v>
      </c>
      <c r="AA84" s="203">
        <v>0.69</v>
      </c>
      <c r="AB84" s="203">
        <v>0</v>
      </c>
      <c r="AC84" s="203">
        <v>12.3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29.22</v>
      </c>
      <c r="AJ84" s="203">
        <v>0</v>
      </c>
      <c r="AK84" s="203">
        <v>3.12</v>
      </c>
      <c r="AL84" s="203">
        <v>0</v>
      </c>
      <c r="AM84" s="203">
        <v>0</v>
      </c>
      <c r="AN84" s="203">
        <v>0</v>
      </c>
      <c r="AO84" s="203">
        <v>146.63999999999999</v>
      </c>
      <c r="AP84" s="203">
        <v>0</v>
      </c>
    </row>
    <row r="85" spans="1:42">
      <c r="A85" t="s">
        <v>127</v>
      </c>
      <c r="B85" s="203">
        <v>0</v>
      </c>
      <c r="C85" s="203">
        <v>9.1999999999999993</v>
      </c>
      <c r="D85" s="203">
        <v>1.6</v>
      </c>
      <c r="E85" s="203">
        <v>0</v>
      </c>
      <c r="F85" s="203">
        <v>16.27</v>
      </c>
      <c r="G85" s="203">
        <v>1.38</v>
      </c>
      <c r="H85" s="203">
        <v>0</v>
      </c>
      <c r="I85" s="203">
        <v>14.75</v>
      </c>
      <c r="J85" s="203">
        <v>0.56000000000000005</v>
      </c>
      <c r="K85" s="203">
        <v>1.68</v>
      </c>
      <c r="L85" s="203">
        <v>2.12</v>
      </c>
      <c r="M85" s="203">
        <v>0</v>
      </c>
      <c r="N85" s="203">
        <v>0.99</v>
      </c>
      <c r="O85" s="203">
        <v>1.64</v>
      </c>
      <c r="P85" s="203">
        <v>2.0099999999999998</v>
      </c>
      <c r="Q85" s="203">
        <v>0.18</v>
      </c>
      <c r="R85" s="203">
        <v>0.35</v>
      </c>
      <c r="S85" s="203">
        <v>0.22</v>
      </c>
      <c r="T85" s="203">
        <v>0</v>
      </c>
      <c r="U85" s="203">
        <v>7.93</v>
      </c>
      <c r="V85" s="203">
        <v>0.17</v>
      </c>
      <c r="W85" s="203">
        <v>0.28999999999999998</v>
      </c>
      <c r="X85" s="203">
        <v>1.22</v>
      </c>
      <c r="Y85" s="203">
        <v>0</v>
      </c>
      <c r="Z85" s="203">
        <v>2.04</v>
      </c>
      <c r="AA85" s="203">
        <v>0.69</v>
      </c>
      <c r="AB85" s="203">
        <v>0</v>
      </c>
      <c r="AC85" s="203">
        <v>12.3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29.73</v>
      </c>
      <c r="AJ85" s="203">
        <v>0</v>
      </c>
      <c r="AK85" s="203">
        <v>3.12</v>
      </c>
      <c r="AL85" s="203">
        <v>0</v>
      </c>
      <c r="AM85" s="203">
        <v>0</v>
      </c>
      <c r="AN85" s="203">
        <v>0</v>
      </c>
      <c r="AO85" s="203">
        <v>146.63999999999999</v>
      </c>
      <c r="AP85" s="203">
        <v>0</v>
      </c>
    </row>
    <row r="86" spans="1:42">
      <c r="A86" t="s">
        <v>128</v>
      </c>
      <c r="B86" s="203">
        <v>0</v>
      </c>
      <c r="C86" s="203">
        <v>9.1999999999999993</v>
      </c>
      <c r="D86" s="203">
        <v>1.6</v>
      </c>
      <c r="E86" s="203">
        <v>0</v>
      </c>
      <c r="F86" s="203">
        <v>16.27</v>
      </c>
      <c r="G86" s="203">
        <v>1.38</v>
      </c>
      <c r="H86" s="203">
        <v>0</v>
      </c>
      <c r="I86" s="203">
        <v>14.75</v>
      </c>
      <c r="J86" s="203">
        <v>0.56000000000000005</v>
      </c>
      <c r="K86" s="203">
        <v>1.68</v>
      </c>
      <c r="L86" s="203">
        <v>2.12</v>
      </c>
      <c r="M86" s="203">
        <v>0</v>
      </c>
      <c r="N86" s="203">
        <v>0.99</v>
      </c>
      <c r="O86" s="203">
        <v>1.64</v>
      </c>
      <c r="P86" s="203">
        <v>2.0099999999999998</v>
      </c>
      <c r="Q86" s="203">
        <v>0.18</v>
      </c>
      <c r="R86" s="203">
        <v>0.35</v>
      </c>
      <c r="S86" s="203">
        <v>0.22</v>
      </c>
      <c r="T86" s="203">
        <v>0</v>
      </c>
      <c r="U86" s="203">
        <v>7.93</v>
      </c>
      <c r="V86" s="203">
        <v>0.17</v>
      </c>
      <c r="W86" s="203">
        <v>0.28999999999999998</v>
      </c>
      <c r="X86" s="203">
        <v>1.22</v>
      </c>
      <c r="Y86" s="203">
        <v>0</v>
      </c>
      <c r="Z86" s="203">
        <v>2.04</v>
      </c>
      <c r="AA86" s="203">
        <v>0.69</v>
      </c>
      <c r="AB86" s="203">
        <v>0</v>
      </c>
      <c r="AC86" s="203">
        <v>12.3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29.22</v>
      </c>
      <c r="AJ86" s="203">
        <v>0</v>
      </c>
      <c r="AK86" s="203">
        <v>3.12</v>
      </c>
      <c r="AL86" s="203">
        <v>0</v>
      </c>
      <c r="AM86" s="203">
        <v>0</v>
      </c>
      <c r="AN86" s="203">
        <v>0</v>
      </c>
      <c r="AO86" s="203">
        <v>146.63999999999999</v>
      </c>
      <c r="AP86" s="203">
        <v>0</v>
      </c>
    </row>
    <row r="87" spans="1:42">
      <c r="A87" t="s">
        <v>129</v>
      </c>
      <c r="B87" s="203">
        <v>0</v>
      </c>
      <c r="C87" s="203">
        <v>9.1999999999999993</v>
      </c>
      <c r="D87" s="203">
        <v>1.6</v>
      </c>
      <c r="E87" s="203">
        <v>0</v>
      </c>
      <c r="F87" s="203">
        <v>16.27</v>
      </c>
      <c r="G87" s="203">
        <v>1.38</v>
      </c>
      <c r="H87" s="203">
        <v>0</v>
      </c>
      <c r="I87" s="203">
        <v>14.75</v>
      </c>
      <c r="J87" s="203">
        <v>0.56000000000000005</v>
      </c>
      <c r="K87" s="203">
        <v>1.68</v>
      </c>
      <c r="L87" s="203">
        <v>2.12</v>
      </c>
      <c r="M87" s="203">
        <v>0</v>
      </c>
      <c r="N87" s="203">
        <v>0.99</v>
      </c>
      <c r="O87" s="203">
        <v>1.64</v>
      </c>
      <c r="P87" s="203">
        <v>2.0099999999999998</v>
      </c>
      <c r="Q87" s="203">
        <v>0.18</v>
      </c>
      <c r="R87" s="203">
        <v>0.35</v>
      </c>
      <c r="S87" s="203">
        <v>0.22</v>
      </c>
      <c r="T87" s="203">
        <v>0</v>
      </c>
      <c r="U87" s="203">
        <v>7.93</v>
      </c>
      <c r="V87" s="203">
        <v>0.17</v>
      </c>
      <c r="W87" s="203">
        <v>0.28999999999999998</v>
      </c>
      <c r="X87" s="203">
        <v>1.22</v>
      </c>
      <c r="Y87" s="203">
        <v>0</v>
      </c>
      <c r="Z87" s="203">
        <v>2.04</v>
      </c>
      <c r="AA87" s="203">
        <v>0.69</v>
      </c>
      <c r="AB87" s="203">
        <v>0</v>
      </c>
      <c r="AC87" s="203">
        <v>3.77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21.69</v>
      </c>
      <c r="AJ87" s="203">
        <v>0</v>
      </c>
      <c r="AK87" s="203">
        <v>2.34</v>
      </c>
      <c r="AL87" s="203">
        <v>0</v>
      </c>
      <c r="AM87" s="203">
        <v>0</v>
      </c>
      <c r="AN87" s="203">
        <v>0</v>
      </c>
      <c r="AO87" s="203">
        <v>146.63999999999999</v>
      </c>
      <c r="AP87" s="203">
        <v>0</v>
      </c>
    </row>
    <row r="88" spans="1:42">
      <c r="A88" t="s">
        <v>130</v>
      </c>
      <c r="B88" s="203">
        <v>0</v>
      </c>
      <c r="C88" s="203">
        <v>9.1999999999999993</v>
      </c>
      <c r="D88" s="203">
        <v>1.6</v>
      </c>
      <c r="E88" s="203">
        <v>0</v>
      </c>
      <c r="F88" s="203">
        <v>16.27</v>
      </c>
      <c r="G88" s="203">
        <v>1.38</v>
      </c>
      <c r="H88" s="203">
        <v>0</v>
      </c>
      <c r="I88" s="203">
        <v>14.75</v>
      </c>
      <c r="J88" s="203">
        <v>0.56000000000000005</v>
      </c>
      <c r="K88" s="203">
        <v>1.68</v>
      </c>
      <c r="L88" s="203">
        <v>2.12</v>
      </c>
      <c r="M88" s="203">
        <v>0</v>
      </c>
      <c r="N88" s="203">
        <v>0.99</v>
      </c>
      <c r="O88" s="203">
        <v>1.64</v>
      </c>
      <c r="P88" s="203">
        <v>2.0099999999999998</v>
      </c>
      <c r="Q88" s="203">
        <v>0.18</v>
      </c>
      <c r="R88" s="203">
        <v>0.35</v>
      </c>
      <c r="S88" s="203">
        <v>0.22</v>
      </c>
      <c r="T88" s="203">
        <v>0</v>
      </c>
      <c r="U88" s="203">
        <v>7.93</v>
      </c>
      <c r="V88" s="203">
        <v>0.17</v>
      </c>
      <c r="W88" s="203">
        <v>0.28999999999999998</v>
      </c>
      <c r="X88" s="203">
        <v>1.22</v>
      </c>
      <c r="Y88" s="203">
        <v>0</v>
      </c>
      <c r="Z88" s="203">
        <v>2.04</v>
      </c>
      <c r="AA88" s="203">
        <v>0.69</v>
      </c>
      <c r="AB88" s="203">
        <v>0</v>
      </c>
      <c r="AC88" s="203">
        <v>3.77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21.69</v>
      </c>
      <c r="AJ88" s="203">
        <v>0</v>
      </c>
      <c r="AK88" s="203">
        <v>2.34</v>
      </c>
      <c r="AL88" s="203">
        <v>0</v>
      </c>
      <c r="AM88" s="203">
        <v>0</v>
      </c>
      <c r="AN88" s="203">
        <v>0</v>
      </c>
      <c r="AO88" s="203">
        <v>146.63999999999999</v>
      </c>
      <c r="AP88" s="203">
        <v>0</v>
      </c>
    </row>
    <row r="89" spans="1:42">
      <c r="A89" t="s">
        <v>131</v>
      </c>
      <c r="B89" s="203">
        <v>0</v>
      </c>
      <c r="C89" s="203">
        <v>9.1999999999999993</v>
      </c>
      <c r="D89" s="203">
        <v>1.6</v>
      </c>
      <c r="E89" s="203">
        <v>0</v>
      </c>
      <c r="F89" s="203">
        <v>16.27</v>
      </c>
      <c r="G89" s="203">
        <v>1.38</v>
      </c>
      <c r="H89" s="203">
        <v>0</v>
      </c>
      <c r="I89" s="203">
        <v>14.75</v>
      </c>
      <c r="J89" s="203">
        <v>0.56000000000000005</v>
      </c>
      <c r="K89" s="203">
        <v>1.68</v>
      </c>
      <c r="L89" s="203">
        <v>2.12</v>
      </c>
      <c r="M89" s="203">
        <v>0</v>
      </c>
      <c r="N89" s="203">
        <v>0.99</v>
      </c>
      <c r="O89" s="203">
        <v>1.64</v>
      </c>
      <c r="P89" s="203">
        <v>2.0099999999999998</v>
      </c>
      <c r="Q89" s="203">
        <v>0.18</v>
      </c>
      <c r="R89" s="203">
        <v>0.35</v>
      </c>
      <c r="S89" s="203">
        <v>0.22</v>
      </c>
      <c r="T89" s="203">
        <v>0</v>
      </c>
      <c r="U89" s="203">
        <v>7.93</v>
      </c>
      <c r="V89" s="203">
        <v>0.17</v>
      </c>
      <c r="W89" s="203">
        <v>0.28999999999999998</v>
      </c>
      <c r="X89" s="203">
        <v>1.22</v>
      </c>
      <c r="Y89" s="203">
        <v>0</v>
      </c>
      <c r="Z89" s="203">
        <v>2.04</v>
      </c>
      <c r="AA89" s="203">
        <v>0.69</v>
      </c>
      <c r="AB89" s="203">
        <v>0</v>
      </c>
      <c r="AC89" s="203">
        <v>12.3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29.02</v>
      </c>
      <c r="AJ89" s="203">
        <v>0</v>
      </c>
      <c r="AK89" s="203">
        <v>2.34</v>
      </c>
      <c r="AL89" s="203">
        <v>0</v>
      </c>
      <c r="AM89" s="203">
        <v>0</v>
      </c>
      <c r="AN89" s="203">
        <v>0</v>
      </c>
      <c r="AO89" s="203">
        <v>146.63999999999999</v>
      </c>
      <c r="AP89" s="203">
        <v>0</v>
      </c>
    </row>
    <row r="90" spans="1:42">
      <c r="A90" t="s">
        <v>132</v>
      </c>
      <c r="B90" s="203">
        <v>0</v>
      </c>
      <c r="C90" s="203">
        <v>9.1999999999999993</v>
      </c>
      <c r="D90" s="203">
        <v>1.6</v>
      </c>
      <c r="E90" s="203">
        <v>0</v>
      </c>
      <c r="F90" s="203">
        <v>16.27</v>
      </c>
      <c r="G90" s="203">
        <v>1.38</v>
      </c>
      <c r="H90" s="203">
        <v>0</v>
      </c>
      <c r="I90" s="203">
        <v>14.75</v>
      </c>
      <c r="J90" s="203">
        <v>0.56000000000000005</v>
      </c>
      <c r="K90" s="203">
        <v>1.68</v>
      </c>
      <c r="L90" s="203">
        <v>2.12</v>
      </c>
      <c r="M90" s="203">
        <v>0</v>
      </c>
      <c r="N90" s="203">
        <v>0.99</v>
      </c>
      <c r="O90" s="203">
        <v>1.64</v>
      </c>
      <c r="P90" s="203">
        <v>2.0099999999999998</v>
      </c>
      <c r="Q90" s="203">
        <v>0.18</v>
      </c>
      <c r="R90" s="203">
        <v>0.35</v>
      </c>
      <c r="S90" s="203">
        <v>0.22</v>
      </c>
      <c r="T90" s="203">
        <v>0</v>
      </c>
      <c r="U90" s="203">
        <v>7.93</v>
      </c>
      <c r="V90" s="203">
        <v>0.17</v>
      </c>
      <c r="W90" s="203">
        <v>0.28999999999999998</v>
      </c>
      <c r="X90" s="203">
        <v>1.22</v>
      </c>
      <c r="Y90" s="203">
        <v>0</v>
      </c>
      <c r="Z90" s="203">
        <v>2.04</v>
      </c>
      <c r="AA90" s="203">
        <v>0.69</v>
      </c>
      <c r="AB90" s="203">
        <v>0</v>
      </c>
      <c r="AC90" s="203">
        <v>3.77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21.39</v>
      </c>
      <c r="AJ90" s="203">
        <v>0</v>
      </c>
      <c r="AK90" s="203">
        <v>2.34</v>
      </c>
      <c r="AL90" s="203">
        <v>0</v>
      </c>
      <c r="AM90" s="203">
        <v>0</v>
      </c>
      <c r="AN90" s="203">
        <v>0</v>
      </c>
      <c r="AO90" s="203">
        <v>146.63999999999999</v>
      </c>
      <c r="AP90" s="203">
        <v>0</v>
      </c>
    </row>
    <row r="91" spans="1:42">
      <c r="A91" t="s">
        <v>133</v>
      </c>
      <c r="B91" s="203">
        <v>0</v>
      </c>
      <c r="C91" s="203">
        <v>9.1999999999999993</v>
      </c>
      <c r="D91" s="203">
        <v>1.6</v>
      </c>
      <c r="E91" s="203">
        <v>0</v>
      </c>
      <c r="F91" s="203">
        <v>16.27</v>
      </c>
      <c r="G91" s="203">
        <v>1.38</v>
      </c>
      <c r="H91" s="203">
        <v>0</v>
      </c>
      <c r="I91" s="203">
        <v>14.75</v>
      </c>
      <c r="J91" s="203">
        <v>0.56000000000000005</v>
      </c>
      <c r="K91" s="203">
        <v>1.68</v>
      </c>
      <c r="L91" s="203">
        <v>2.12</v>
      </c>
      <c r="M91" s="203">
        <v>0</v>
      </c>
      <c r="N91" s="203">
        <v>0.99</v>
      </c>
      <c r="O91" s="203">
        <v>1.64</v>
      </c>
      <c r="P91" s="203">
        <v>2.0099999999999998</v>
      </c>
      <c r="Q91" s="203">
        <v>0.18</v>
      </c>
      <c r="R91" s="203">
        <v>0.35</v>
      </c>
      <c r="S91" s="203">
        <v>0.22</v>
      </c>
      <c r="T91" s="203">
        <v>0</v>
      </c>
      <c r="U91" s="203">
        <v>7.93</v>
      </c>
      <c r="V91" s="203">
        <v>0.17</v>
      </c>
      <c r="W91" s="203">
        <v>0.28999999999999998</v>
      </c>
      <c r="X91" s="203">
        <v>1.22</v>
      </c>
      <c r="Y91" s="203">
        <v>0</v>
      </c>
      <c r="Z91" s="203">
        <v>2.04</v>
      </c>
      <c r="AA91" s="203">
        <v>0.69</v>
      </c>
      <c r="AB91" s="203">
        <v>0</v>
      </c>
      <c r="AC91" s="203">
        <v>3.77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22.17</v>
      </c>
      <c r="AJ91" s="203">
        <v>0</v>
      </c>
      <c r="AK91" s="203">
        <v>2.34</v>
      </c>
      <c r="AL91" s="203">
        <v>0</v>
      </c>
      <c r="AM91" s="203">
        <v>0</v>
      </c>
      <c r="AN91" s="203">
        <v>0</v>
      </c>
      <c r="AO91" s="203">
        <v>146.63999999999999</v>
      </c>
      <c r="AP91" s="203">
        <v>0</v>
      </c>
    </row>
    <row r="92" spans="1:42">
      <c r="A92" t="s">
        <v>134</v>
      </c>
      <c r="B92" s="203">
        <v>0</v>
      </c>
      <c r="C92" s="203">
        <v>9.1999999999999993</v>
      </c>
      <c r="D92" s="203">
        <v>1.6</v>
      </c>
      <c r="E92" s="203">
        <v>0</v>
      </c>
      <c r="F92" s="203">
        <v>16.27</v>
      </c>
      <c r="G92" s="203">
        <v>1.38</v>
      </c>
      <c r="H92" s="203">
        <v>0</v>
      </c>
      <c r="I92" s="203">
        <v>14.75</v>
      </c>
      <c r="J92" s="203">
        <v>0.56000000000000005</v>
      </c>
      <c r="K92" s="203">
        <v>1.68</v>
      </c>
      <c r="L92" s="203">
        <v>2.12</v>
      </c>
      <c r="M92" s="203">
        <v>0</v>
      </c>
      <c r="N92" s="203">
        <v>0.99</v>
      </c>
      <c r="O92" s="203">
        <v>1.64</v>
      </c>
      <c r="P92" s="203">
        <v>2.0099999999999998</v>
      </c>
      <c r="Q92" s="203">
        <v>0.18</v>
      </c>
      <c r="R92" s="203">
        <v>0.35</v>
      </c>
      <c r="S92" s="203">
        <v>0.22</v>
      </c>
      <c r="T92" s="203">
        <v>0</v>
      </c>
      <c r="U92" s="203">
        <v>7.93</v>
      </c>
      <c r="V92" s="203">
        <v>0.17</v>
      </c>
      <c r="W92" s="203">
        <v>0.28999999999999998</v>
      </c>
      <c r="X92" s="203">
        <v>1.22</v>
      </c>
      <c r="Y92" s="203">
        <v>0</v>
      </c>
      <c r="Z92" s="203">
        <v>2.04</v>
      </c>
      <c r="AA92" s="203">
        <v>0.69</v>
      </c>
      <c r="AB92" s="203">
        <v>0</v>
      </c>
      <c r="AC92" s="203">
        <v>3.77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20.68</v>
      </c>
      <c r="AJ92" s="203">
        <v>0</v>
      </c>
      <c r="AK92" s="203">
        <v>2.34</v>
      </c>
      <c r="AL92" s="203">
        <v>0</v>
      </c>
      <c r="AM92" s="203">
        <v>0</v>
      </c>
      <c r="AN92" s="203">
        <v>0</v>
      </c>
      <c r="AO92" s="203">
        <v>146.63999999999999</v>
      </c>
      <c r="AP92" s="203">
        <v>0</v>
      </c>
    </row>
    <row r="93" spans="1:42">
      <c r="A93" t="s">
        <v>135</v>
      </c>
      <c r="B93" s="203">
        <v>0</v>
      </c>
      <c r="C93" s="203">
        <v>9.1999999999999993</v>
      </c>
      <c r="D93" s="203">
        <v>1.6</v>
      </c>
      <c r="E93" s="203">
        <v>0</v>
      </c>
      <c r="F93" s="203">
        <v>16.27</v>
      </c>
      <c r="G93" s="203">
        <v>1.38</v>
      </c>
      <c r="H93" s="203">
        <v>0</v>
      </c>
      <c r="I93" s="203">
        <v>14.75</v>
      </c>
      <c r="J93" s="203">
        <v>0.56000000000000005</v>
      </c>
      <c r="K93" s="203">
        <v>1.68</v>
      </c>
      <c r="L93" s="203">
        <v>2.12</v>
      </c>
      <c r="M93" s="203">
        <v>0</v>
      </c>
      <c r="N93" s="203">
        <v>0.99</v>
      </c>
      <c r="O93" s="203">
        <v>1.64</v>
      </c>
      <c r="P93" s="203">
        <v>2.0099999999999998</v>
      </c>
      <c r="Q93" s="203">
        <v>0.18</v>
      </c>
      <c r="R93" s="203">
        <v>0.35</v>
      </c>
      <c r="S93" s="203">
        <v>0.22</v>
      </c>
      <c r="T93" s="203">
        <v>0</v>
      </c>
      <c r="U93" s="203">
        <v>7.93</v>
      </c>
      <c r="V93" s="203">
        <v>0.17</v>
      </c>
      <c r="W93" s="203">
        <v>0.28999999999999998</v>
      </c>
      <c r="X93" s="203">
        <v>1.22</v>
      </c>
      <c r="Y93" s="203">
        <v>0</v>
      </c>
      <c r="Z93" s="203">
        <v>2.04</v>
      </c>
      <c r="AA93" s="203">
        <v>0.69</v>
      </c>
      <c r="AB93" s="203">
        <v>0</v>
      </c>
      <c r="AC93" s="203">
        <v>3.77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20.68</v>
      </c>
      <c r="AJ93" s="203">
        <v>0</v>
      </c>
      <c r="AK93" s="203">
        <v>2.34</v>
      </c>
      <c r="AL93" s="203">
        <v>0</v>
      </c>
      <c r="AM93" s="203">
        <v>0</v>
      </c>
      <c r="AN93" s="203">
        <v>0</v>
      </c>
      <c r="AO93" s="203">
        <v>146.63999999999999</v>
      </c>
      <c r="AP93" s="203">
        <v>0</v>
      </c>
    </row>
    <row r="94" spans="1:42">
      <c r="A94" t="s">
        <v>136</v>
      </c>
      <c r="B94" s="203">
        <v>0</v>
      </c>
      <c r="C94" s="203">
        <v>9.1999999999999993</v>
      </c>
      <c r="D94" s="203">
        <v>1.6</v>
      </c>
      <c r="E94" s="203">
        <v>0</v>
      </c>
      <c r="F94" s="203">
        <v>16.27</v>
      </c>
      <c r="G94" s="203">
        <v>1.38</v>
      </c>
      <c r="H94" s="203">
        <v>0</v>
      </c>
      <c r="I94" s="203">
        <v>14.75</v>
      </c>
      <c r="J94" s="203">
        <v>0.56000000000000005</v>
      </c>
      <c r="K94" s="203">
        <v>1.68</v>
      </c>
      <c r="L94" s="203">
        <v>2.12</v>
      </c>
      <c r="M94" s="203">
        <v>0</v>
      </c>
      <c r="N94" s="203">
        <v>0.99</v>
      </c>
      <c r="O94" s="203">
        <v>1.64</v>
      </c>
      <c r="P94" s="203">
        <v>2.0099999999999998</v>
      </c>
      <c r="Q94" s="203">
        <v>0.18</v>
      </c>
      <c r="R94" s="203">
        <v>0.35</v>
      </c>
      <c r="S94" s="203">
        <v>0.22</v>
      </c>
      <c r="T94" s="203">
        <v>0</v>
      </c>
      <c r="U94" s="203">
        <v>7.93</v>
      </c>
      <c r="V94" s="203">
        <v>0.17</v>
      </c>
      <c r="W94" s="203">
        <v>0.28999999999999998</v>
      </c>
      <c r="X94" s="203">
        <v>1.22</v>
      </c>
      <c r="Y94" s="203">
        <v>0</v>
      </c>
      <c r="Z94" s="203">
        <v>2.04</v>
      </c>
      <c r="AA94" s="203">
        <v>0.69</v>
      </c>
      <c r="AB94" s="203">
        <v>0</v>
      </c>
      <c r="AC94" s="203">
        <v>3.77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20.68</v>
      </c>
      <c r="AJ94" s="203">
        <v>0</v>
      </c>
      <c r="AK94" s="203">
        <v>2.34</v>
      </c>
      <c r="AL94" s="203">
        <v>0</v>
      </c>
      <c r="AM94" s="203">
        <v>0</v>
      </c>
      <c r="AN94" s="203">
        <v>0</v>
      </c>
      <c r="AO94" s="203">
        <v>146.63999999999999</v>
      </c>
      <c r="AP94" s="203">
        <v>0</v>
      </c>
    </row>
    <row r="95" spans="1:42">
      <c r="A95" t="s">
        <v>137</v>
      </c>
      <c r="B95" s="203">
        <v>0</v>
      </c>
      <c r="C95" s="203">
        <v>9.1999999999999993</v>
      </c>
      <c r="D95" s="203">
        <v>1.6</v>
      </c>
      <c r="E95" s="203">
        <v>0</v>
      </c>
      <c r="F95" s="203">
        <v>16.27</v>
      </c>
      <c r="G95" s="203">
        <v>1.38</v>
      </c>
      <c r="H95" s="203">
        <v>0</v>
      </c>
      <c r="I95" s="203">
        <v>14.75</v>
      </c>
      <c r="J95" s="203">
        <v>0.56000000000000005</v>
      </c>
      <c r="K95" s="203">
        <v>1.68</v>
      </c>
      <c r="L95" s="203">
        <v>2.12</v>
      </c>
      <c r="M95" s="203">
        <v>0</v>
      </c>
      <c r="N95" s="203">
        <v>0.99</v>
      </c>
      <c r="O95" s="203">
        <v>1.64</v>
      </c>
      <c r="P95" s="203">
        <v>2.0099999999999998</v>
      </c>
      <c r="Q95" s="203">
        <v>0.18</v>
      </c>
      <c r="R95" s="203">
        <v>0.35</v>
      </c>
      <c r="S95" s="203">
        <v>0.22</v>
      </c>
      <c r="T95" s="203">
        <v>0</v>
      </c>
      <c r="U95" s="203">
        <v>7.93</v>
      </c>
      <c r="V95" s="203">
        <v>0.17</v>
      </c>
      <c r="W95" s="203">
        <v>0.28999999999999998</v>
      </c>
      <c r="X95" s="203">
        <v>1.22</v>
      </c>
      <c r="Y95" s="203">
        <v>0</v>
      </c>
      <c r="Z95" s="203">
        <v>2.04</v>
      </c>
      <c r="AA95" s="203">
        <v>0.69</v>
      </c>
      <c r="AB95" s="203">
        <v>0</v>
      </c>
      <c r="AC95" s="203">
        <v>12.3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28.22</v>
      </c>
      <c r="AJ95" s="203">
        <v>0</v>
      </c>
      <c r="AK95" s="203">
        <v>2.34</v>
      </c>
      <c r="AL95" s="203">
        <v>0</v>
      </c>
      <c r="AM95" s="203">
        <v>0</v>
      </c>
      <c r="AN95" s="203">
        <v>0</v>
      </c>
      <c r="AO95" s="203">
        <v>146.63999999999999</v>
      </c>
      <c r="AP95" s="203">
        <v>0</v>
      </c>
    </row>
    <row r="96" spans="1:42">
      <c r="A96" t="s">
        <v>138</v>
      </c>
      <c r="B96" s="203">
        <v>0</v>
      </c>
      <c r="C96" s="203">
        <v>9.1999999999999993</v>
      </c>
      <c r="D96" s="203">
        <v>1.6</v>
      </c>
      <c r="E96" s="203">
        <v>0</v>
      </c>
      <c r="F96" s="203">
        <v>16.27</v>
      </c>
      <c r="G96" s="203">
        <v>1.38</v>
      </c>
      <c r="H96" s="203">
        <v>0</v>
      </c>
      <c r="I96" s="203">
        <v>14.75</v>
      </c>
      <c r="J96" s="203">
        <v>0.56000000000000005</v>
      </c>
      <c r="K96" s="203">
        <v>1.68</v>
      </c>
      <c r="L96" s="203">
        <v>2.12</v>
      </c>
      <c r="M96" s="203">
        <v>0</v>
      </c>
      <c r="N96" s="203">
        <v>0.99</v>
      </c>
      <c r="O96" s="203">
        <v>1.64</v>
      </c>
      <c r="P96" s="203">
        <v>2.0099999999999998</v>
      </c>
      <c r="Q96" s="203">
        <v>0.18</v>
      </c>
      <c r="R96" s="203">
        <v>0.35</v>
      </c>
      <c r="S96" s="203">
        <v>0.22</v>
      </c>
      <c r="T96" s="203">
        <v>0</v>
      </c>
      <c r="U96" s="203">
        <v>7.93</v>
      </c>
      <c r="V96" s="203">
        <v>0.17</v>
      </c>
      <c r="W96" s="203">
        <v>0.28999999999999998</v>
      </c>
      <c r="X96" s="203">
        <v>1.22</v>
      </c>
      <c r="Y96" s="203">
        <v>0</v>
      </c>
      <c r="Z96" s="203">
        <v>2.04</v>
      </c>
      <c r="AA96" s="203">
        <v>0.69</v>
      </c>
      <c r="AB96" s="203">
        <v>0</v>
      </c>
      <c r="AC96" s="203">
        <v>12.3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28.22</v>
      </c>
      <c r="AJ96" s="203">
        <v>0</v>
      </c>
      <c r="AK96" s="203">
        <v>2.34</v>
      </c>
      <c r="AL96" s="203">
        <v>0</v>
      </c>
      <c r="AM96" s="203">
        <v>0</v>
      </c>
      <c r="AN96" s="203">
        <v>0</v>
      </c>
      <c r="AO96" s="203">
        <v>146.63999999999999</v>
      </c>
      <c r="AP96" s="203">
        <v>0</v>
      </c>
    </row>
    <row r="97" spans="1:42">
      <c r="A97" t="s">
        <v>139</v>
      </c>
      <c r="B97" s="203">
        <v>0</v>
      </c>
      <c r="C97" s="203">
        <v>9.1999999999999993</v>
      </c>
      <c r="D97" s="203">
        <v>1.6</v>
      </c>
      <c r="E97" s="203">
        <v>0</v>
      </c>
      <c r="F97" s="203">
        <v>16.27</v>
      </c>
      <c r="G97" s="203">
        <v>1.38</v>
      </c>
      <c r="H97" s="203">
        <v>0</v>
      </c>
      <c r="I97" s="203">
        <v>14.75</v>
      </c>
      <c r="J97" s="203">
        <v>0.56000000000000005</v>
      </c>
      <c r="K97" s="203">
        <v>1.68</v>
      </c>
      <c r="L97" s="203">
        <v>2.12</v>
      </c>
      <c r="M97" s="203">
        <v>0</v>
      </c>
      <c r="N97" s="203">
        <v>0.99</v>
      </c>
      <c r="O97" s="203">
        <v>1.64</v>
      </c>
      <c r="P97" s="203">
        <v>2.0099999999999998</v>
      </c>
      <c r="Q97" s="203">
        <v>0.18</v>
      </c>
      <c r="R97" s="203">
        <v>0.35</v>
      </c>
      <c r="S97" s="203">
        <v>0.22</v>
      </c>
      <c r="T97" s="203">
        <v>0</v>
      </c>
      <c r="U97" s="203">
        <v>7.93</v>
      </c>
      <c r="V97" s="203">
        <v>0.17</v>
      </c>
      <c r="W97" s="203">
        <v>0.28999999999999998</v>
      </c>
      <c r="X97" s="203">
        <v>1.22</v>
      </c>
      <c r="Y97" s="203">
        <v>0</v>
      </c>
      <c r="Z97" s="203">
        <v>2.04</v>
      </c>
      <c r="AA97" s="203">
        <v>0.69</v>
      </c>
      <c r="AB97" s="203">
        <v>0</v>
      </c>
      <c r="AC97" s="203">
        <v>3.77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22.17</v>
      </c>
      <c r="AJ97" s="203">
        <v>0</v>
      </c>
      <c r="AK97" s="203">
        <v>2.34</v>
      </c>
      <c r="AL97" s="203">
        <v>0</v>
      </c>
      <c r="AM97" s="203">
        <v>0</v>
      </c>
      <c r="AN97" s="203">
        <v>0</v>
      </c>
      <c r="AO97" s="203">
        <v>146.63999999999999</v>
      </c>
      <c r="AP97" s="203">
        <v>0</v>
      </c>
    </row>
    <row r="98" spans="1:42">
      <c r="A98" t="s">
        <v>140</v>
      </c>
      <c r="B98" s="203">
        <v>0</v>
      </c>
      <c r="C98" s="203">
        <v>9.1999999999999993</v>
      </c>
      <c r="D98" s="203">
        <v>1.6</v>
      </c>
      <c r="E98" s="203">
        <v>0</v>
      </c>
      <c r="F98" s="203">
        <v>16.27</v>
      </c>
      <c r="G98" s="203">
        <v>1.38</v>
      </c>
      <c r="H98" s="203">
        <v>0</v>
      </c>
      <c r="I98" s="203">
        <v>14.75</v>
      </c>
      <c r="J98" s="203">
        <v>0.56000000000000005</v>
      </c>
      <c r="K98" s="203">
        <v>1.68</v>
      </c>
      <c r="L98" s="203">
        <v>2.12</v>
      </c>
      <c r="M98" s="203">
        <v>0</v>
      </c>
      <c r="N98" s="203">
        <v>0.99</v>
      </c>
      <c r="O98" s="203">
        <v>1.64</v>
      </c>
      <c r="P98" s="203">
        <v>2.0099999999999998</v>
      </c>
      <c r="Q98" s="203">
        <v>0.18</v>
      </c>
      <c r="R98" s="203">
        <v>0.35</v>
      </c>
      <c r="S98" s="203">
        <v>0.22</v>
      </c>
      <c r="T98" s="203">
        <v>0</v>
      </c>
      <c r="U98" s="203">
        <v>7.93</v>
      </c>
      <c r="V98" s="203">
        <v>0.17</v>
      </c>
      <c r="W98" s="203">
        <v>0.28999999999999998</v>
      </c>
      <c r="X98" s="203">
        <v>1.22</v>
      </c>
      <c r="Y98" s="203">
        <v>0</v>
      </c>
      <c r="Z98" s="203">
        <v>2.04</v>
      </c>
      <c r="AA98" s="203">
        <v>0.69</v>
      </c>
      <c r="AB98" s="203">
        <v>0</v>
      </c>
      <c r="AC98" s="203">
        <v>12.3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28.22</v>
      </c>
      <c r="AJ98" s="203">
        <v>0</v>
      </c>
      <c r="AK98" s="203">
        <v>2.34</v>
      </c>
      <c r="AL98" s="203">
        <v>0</v>
      </c>
      <c r="AM98" s="203">
        <v>0</v>
      </c>
      <c r="AN98" s="203">
        <v>0</v>
      </c>
      <c r="AO98" s="203">
        <v>146.63999999999999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0.22313500000000025</v>
      </c>
      <c r="D99">
        <f t="shared" si="0"/>
        <v>3.5999999999999956E-2</v>
      </c>
      <c r="E99">
        <f t="shared" si="0"/>
        <v>0</v>
      </c>
      <c r="F99">
        <f t="shared" si="0"/>
        <v>0.15100499999999994</v>
      </c>
      <c r="G99">
        <f t="shared" si="0"/>
        <v>2.4839999999999984E-2</v>
      </c>
      <c r="H99">
        <f t="shared" si="0"/>
        <v>0</v>
      </c>
      <c r="I99">
        <f t="shared" si="0"/>
        <v>0.3392900000000002</v>
      </c>
      <c r="J99">
        <f t="shared" si="0"/>
        <v>9.4450000000000003E-3</v>
      </c>
      <c r="K99">
        <f t="shared" si="0"/>
        <v>4.0320000000000092E-2</v>
      </c>
      <c r="L99">
        <f t="shared" si="0"/>
        <v>9.2360000000000053E-2</v>
      </c>
      <c r="M99">
        <f t="shared" si="0"/>
        <v>0</v>
      </c>
      <c r="N99">
        <f t="shared" si="0"/>
        <v>2.3759999999999969E-2</v>
      </c>
      <c r="O99">
        <f t="shared" si="0"/>
        <v>3.9359999999999951E-2</v>
      </c>
      <c r="P99">
        <f t="shared" si="0"/>
        <v>4.8729999999999926E-2</v>
      </c>
      <c r="Q99">
        <f t="shared" si="0"/>
        <v>4.3199999999999957E-3</v>
      </c>
      <c r="R99">
        <f t="shared" si="0"/>
        <v>8.4000000000000151E-3</v>
      </c>
      <c r="S99">
        <f t="shared" si="0"/>
        <v>5.2799999999999982E-3</v>
      </c>
      <c r="T99">
        <f t="shared" si="0"/>
        <v>0</v>
      </c>
      <c r="U99">
        <f t="shared" si="0"/>
        <v>0.19031999999999971</v>
      </c>
      <c r="V99">
        <f t="shared" si="0"/>
        <v>4.0799999999999994E-3</v>
      </c>
      <c r="W99">
        <f t="shared" si="0"/>
        <v>6.9599999999999862E-3</v>
      </c>
      <c r="X99">
        <f t="shared" si="0"/>
        <v>2.927999999999998E-2</v>
      </c>
      <c r="Y99">
        <f t="shared" si="0"/>
        <v>0</v>
      </c>
      <c r="Z99">
        <f t="shared" si="0"/>
        <v>4.8959999999999983E-2</v>
      </c>
      <c r="AA99">
        <f t="shared" si="0"/>
        <v>1.6559999999999978E-2</v>
      </c>
      <c r="AB99">
        <f t="shared" si="0"/>
        <v>0</v>
      </c>
      <c r="AC99">
        <f t="shared" si="0"/>
        <v>0.16387249999999992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0.54458749999999956</v>
      </c>
      <c r="AJ99">
        <f t="shared" si="0"/>
        <v>0</v>
      </c>
      <c r="AK99">
        <f t="shared" si="0"/>
        <v>6.0870000000000049E-2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12.12</v>
      </c>
      <c r="AJ3" s="203">
        <v>0</v>
      </c>
      <c r="AK3" s="203">
        <v>0.24</v>
      </c>
      <c r="AL3" s="203">
        <v>0</v>
      </c>
      <c r="AM3" s="203">
        <v>0</v>
      </c>
      <c r="AN3" s="203">
        <v>0</v>
      </c>
      <c r="AO3" s="203">
        <v>17.11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12.12</v>
      </c>
      <c r="AJ4" s="203">
        <v>0</v>
      </c>
      <c r="AK4" s="203">
        <v>0.24</v>
      </c>
      <c r="AL4" s="203">
        <v>0</v>
      </c>
      <c r="AM4" s="203">
        <v>0</v>
      </c>
      <c r="AN4" s="203">
        <v>0</v>
      </c>
      <c r="AO4" s="203">
        <v>17.11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12.12</v>
      </c>
      <c r="AJ5" s="203">
        <v>0</v>
      </c>
      <c r="AK5" s="203">
        <v>0.24</v>
      </c>
      <c r="AL5" s="203">
        <v>0</v>
      </c>
      <c r="AM5" s="203">
        <v>0</v>
      </c>
      <c r="AN5" s="203">
        <v>0</v>
      </c>
      <c r="AO5" s="203">
        <v>17.11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12.12</v>
      </c>
      <c r="AJ6" s="203">
        <v>0</v>
      </c>
      <c r="AK6" s="203">
        <v>0.24</v>
      </c>
      <c r="AL6" s="203">
        <v>0</v>
      </c>
      <c r="AM6" s="203">
        <v>0</v>
      </c>
      <c r="AN6" s="203">
        <v>0</v>
      </c>
      <c r="AO6" s="203">
        <v>17.11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10.75</v>
      </c>
      <c r="AJ7" s="203">
        <v>0</v>
      </c>
      <c r="AK7" s="203">
        <v>0.24</v>
      </c>
      <c r="AL7" s="203">
        <v>0</v>
      </c>
      <c r="AM7" s="203">
        <v>0</v>
      </c>
      <c r="AN7" s="203">
        <v>0</v>
      </c>
      <c r="AO7" s="203">
        <v>17.11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12.12</v>
      </c>
      <c r="AJ8" s="203">
        <v>0</v>
      </c>
      <c r="AK8" s="203">
        <v>0.24</v>
      </c>
      <c r="AL8" s="203">
        <v>0</v>
      </c>
      <c r="AM8" s="203">
        <v>0</v>
      </c>
      <c r="AN8" s="203">
        <v>0</v>
      </c>
      <c r="AO8" s="203">
        <v>17.11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12.12</v>
      </c>
      <c r="AJ9" s="203">
        <v>0</v>
      </c>
      <c r="AK9" s="203">
        <v>0.24</v>
      </c>
      <c r="AL9" s="203">
        <v>0</v>
      </c>
      <c r="AM9" s="203">
        <v>0</v>
      </c>
      <c r="AN9" s="203">
        <v>0</v>
      </c>
      <c r="AO9" s="203">
        <v>17.11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12.12</v>
      </c>
      <c r="AJ10" s="203">
        <v>0</v>
      </c>
      <c r="AK10" s="203">
        <v>0.24</v>
      </c>
      <c r="AL10" s="203">
        <v>0</v>
      </c>
      <c r="AM10" s="203">
        <v>0</v>
      </c>
      <c r="AN10" s="203">
        <v>0</v>
      </c>
      <c r="AO10" s="203">
        <v>17.11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12.12</v>
      </c>
      <c r="AJ11" s="203">
        <v>0</v>
      </c>
      <c r="AK11" s="203">
        <v>0.15</v>
      </c>
      <c r="AL11" s="203">
        <v>0</v>
      </c>
      <c r="AM11" s="203">
        <v>0</v>
      </c>
      <c r="AN11" s="203">
        <v>0</v>
      </c>
      <c r="AO11" s="203">
        <v>17.11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12.12</v>
      </c>
      <c r="AJ12" s="203">
        <v>0</v>
      </c>
      <c r="AK12" s="203">
        <v>0.15</v>
      </c>
      <c r="AL12" s="203">
        <v>0</v>
      </c>
      <c r="AM12" s="203">
        <v>0</v>
      </c>
      <c r="AN12" s="203">
        <v>0</v>
      </c>
      <c r="AO12" s="203">
        <v>17.11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10.83</v>
      </c>
      <c r="AJ13" s="203">
        <v>0</v>
      </c>
      <c r="AK13" s="203">
        <v>0.15</v>
      </c>
      <c r="AL13" s="203">
        <v>0</v>
      </c>
      <c r="AM13" s="203">
        <v>0</v>
      </c>
      <c r="AN13" s="203">
        <v>0</v>
      </c>
      <c r="AO13" s="203">
        <v>17.11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12.12</v>
      </c>
      <c r="AJ14" s="203">
        <v>0</v>
      </c>
      <c r="AK14" s="203">
        <v>0.15</v>
      </c>
      <c r="AL14" s="203">
        <v>0</v>
      </c>
      <c r="AM14" s="203">
        <v>0</v>
      </c>
      <c r="AN14" s="203">
        <v>0</v>
      </c>
      <c r="AO14" s="203">
        <v>17.11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12.12</v>
      </c>
      <c r="AJ15" s="203">
        <v>0</v>
      </c>
      <c r="AK15" s="203">
        <v>0.15</v>
      </c>
      <c r="AL15" s="203">
        <v>0</v>
      </c>
      <c r="AM15" s="203">
        <v>0</v>
      </c>
      <c r="AN15" s="203">
        <v>0</v>
      </c>
      <c r="AO15" s="203">
        <v>17.11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12.12</v>
      </c>
      <c r="AJ16" s="203">
        <v>0</v>
      </c>
      <c r="AK16" s="203">
        <v>0.15</v>
      </c>
      <c r="AL16" s="203">
        <v>0</v>
      </c>
      <c r="AM16" s="203">
        <v>0</v>
      </c>
      <c r="AN16" s="203">
        <v>0</v>
      </c>
      <c r="AO16" s="203">
        <v>17.11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12.12</v>
      </c>
      <c r="AJ17" s="203">
        <v>0</v>
      </c>
      <c r="AK17" s="203">
        <v>0.15</v>
      </c>
      <c r="AL17" s="203">
        <v>0</v>
      </c>
      <c r="AM17" s="203">
        <v>0</v>
      </c>
      <c r="AN17" s="203">
        <v>0</v>
      </c>
      <c r="AO17" s="203">
        <v>17.11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12.12</v>
      </c>
      <c r="AJ18" s="203">
        <v>0</v>
      </c>
      <c r="AK18" s="203">
        <v>0.15</v>
      </c>
      <c r="AL18" s="203">
        <v>0</v>
      </c>
      <c r="AM18" s="203">
        <v>0</v>
      </c>
      <c r="AN18" s="203">
        <v>0</v>
      </c>
      <c r="AO18" s="203">
        <v>17.11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10.83</v>
      </c>
      <c r="AJ19" s="203">
        <v>0</v>
      </c>
      <c r="AK19" s="203">
        <v>0.15</v>
      </c>
      <c r="AL19" s="203">
        <v>0</v>
      </c>
      <c r="AM19" s="203">
        <v>0</v>
      </c>
      <c r="AN19" s="203">
        <v>0</v>
      </c>
      <c r="AO19" s="203">
        <v>17.11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12.12</v>
      </c>
      <c r="AJ20" s="203">
        <v>0</v>
      </c>
      <c r="AK20" s="203">
        <v>0.15</v>
      </c>
      <c r="AL20" s="203">
        <v>0</v>
      </c>
      <c r="AM20" s="203">
        <v>0</v>
      </c>
      <c r="AN20" s="203">
        <v>0</v>
      </c>
      <c r="AO20" s="203">
        <v>17.11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12.12</v>
      </c>
      <c r="AJ21" s="203">
        <v>0</v>
      </c>
      <c r="AK21" s="203">
        <v>0.15</v>
      </c>
      <c r="AL21" s="203">
        <v>0</v>
      </c>
      <c r="AM21" s="203">
        <v>0</v>
      </c>
      <c r="AN21" s="203">
        <v>0</v>
      </c>
      <c r="AO21" s="203">
        <v>17.11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12.12</v>
      </c>
      <c r="AJ22" s="203">
        <v>0</v>
      </c>
      <c r="AK22" s="203">
        <v>0.15</v>
      </c>
      <c r="AL22" s="203">
        <v>0</v>
      </c>
      <c r="AM22" s="203">
        <v>0</v>
      </c>
      <c r="AN22" s="203">
        <v>0</v>
      </c>
      <c r="AO22" s="203">
        <v>17.11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12.12</v>
      </c>
      <c r="AJ23" s="203">
        <v>0</v>
      </c>
      <c r="AK23" s="203">
        <v>0.15</v>
      </c>
      <c r="AL23" s="203">
        <v>0</v>
      </c>
      <c r="AM23" s="203">
        <v>0</v>
      </c>
      <c r="AN23" s="203">
        <v>0</v>
      </c>
      <c r="AO23" s="203">
        <v>17.11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12.12</v>
      </c>
      <c r="AJ24" s="203">
        <v>0</v>
      </c>
      <c r="AK24" s="203">
        <v>0.15</v>
      </c>
      <c r="AL24" s="203">
        <v>0</v>
      </c>
      <c r="AM24" s="203">
        <v>0</v>
      </c>
      <c r="AN24" s="203">
        <v>0</v>
      </c>
      <c r="AO24" s="203">
        <v>17.11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10.83</v>
      </c>
      <c r="AJ25" s="203">
        <v>0</v>
      </c>
      <c r="AK25" s="203">
        <v>0.15</v>
      </c>
      <c r="AL25" s="203">
        <v>0</v>
      </c>
      <c r="AM25" s="203">
        <v>0</v>
      </c>
      <c r="AN25" s="203">
        <v>0</v>
      </c>
      <c r="AO25" s="203">
        <v>17.11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10.119999999999999</v>
      </c>
      <c r="AJ26" s="203">
        <v>0</v>
      </c>
      <c r="AK26" s="203">
        <v>0.15</v>
      </c>
      <c r="AL26" s="203">
        <v>0</v>
      </c>
      <c r="AM26" s="203">
        <v>0</v>
      </c>
      <c r="AN26" s="203">
        <v>0</v>
      </c>
      <c r="AO26" s="203">
        <v>17.11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10.06</v>
      </c>
      <c r="AJ27" s="203">
        <v>0</v>
      </c>
      <c r="AK27" s="203">
        <v>0.15</v>
      </c>
      <c r="AL27" s="203">
        <v>0</v>
      </c>
      <c r="AM27" s="203">
        <v>0</v>
      </c>
      <c r="AN27" s="203">
        <v>0</v>
      </c>
      <c r="AO27" s="203">
        <v>17.11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10.06</v>
      </c>
      <c r="AJ28" s="203">
        <v>0</v>
      </c>
      <c r="AK28" s="203">
        <v>0.15</v>
      </c>
      <c r="AL28" s="203">
        <v>0</v>
      </c>
      <c r="AM28" s="203">
        <v>0</v>
      </c>
      <c r="AN28" s="203">
        <v>0</v>
      </c>
      <c r="AO28" s="203">
        <v>17.11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10.06</v>
      </c>
      <c r="AJ29" s="203">
        <v>0</v>
      </c>
      <c r="AK29" s="203">
        <v>0.15</v>
      </c>
      <c r="AL29" s="203">
        <v>0</v>
      </c>
      <c r="AM29" s="203">
        <v>0</v>
      </c>
      <c r="AN29" s="203">
        <v>0</v>
      </c>
      <c r="AO29" s="203">
        <v>17.11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10.06</v>
      </c>
      <c r="AJ30" s="203">
        <v>0</v>
      </c>
      <c r="AK30" s="203">
        <v>0.15</v>
      </c>
      <c r="AL30" s="203">
        <v>0</v>
      </c>
      <c r="AM30" s="203">
        <v>0</v>
      </c>
      <c r="AN30" s="203">
        <v>0</v>
      </c>
      <c r="AO30" s="203">
        <v>17.11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10.06</v>
      </c>
      <c r="AJ31" s="203">
        <v>0</v>
      </c>
      <c r="AK31" s="203">
        <v>0.15</v>
      </c>
      <c r="AL31" s="203">
        <v>0</v>
      </c>
      <c r="AM31" s="203">
        <v>0</v>
      </c>
      <c r="AN31" s="203">
        <v>0</v>
      </c>
      <c r="AO31" s="203">
        <v>17.11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10.06</v>
      </c>
      <c r="AJ32" s="203">
        <v>0</v>
      </c>
      <c r="AK32" s="203">
        <v>0.15</v>
      </c>
      <c r="AL32" s="203">
        <v>0</v>
      </c>
      <c r="AM32" s="203">
        <v>0</v>
      </c>
      <c r="AN32" s="203">
        <v>0</v>
      </c>
      <c r="AO32" s="203">
        <v>17.11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10.06</v>
      </c>
      <c r="AJ33" s="203">
        <v>0</v>
      </c>
      <c r="AK33" s="203">
        <v>0.15</v>
      </c>
      <c r="AL33" s="203">
        <v>0</v>
      </c>
      <c r="AM33" s="203">
        <v>0</v>
      </c>
      <c r="AN33" s="203">
        <v>0</v>
      </c>
      <c r="AO33" s="203">
        <v>17.11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10.06</v>
      </c>
      <c r="AJ34" s="203">
        <v>0</v>
      </c>
      <c r="AK34" s="203">
        <v>0.15</v>
      </c>
      <c r="AL34" s="203">
        <v>0</v>
      </c>
      <c r="AM34" s="203">
        <v>0</v>
      </c>
      <c r="AN34" s="203">
        <v>0</v>
      </c>
      <c r="AO34" s="203">
        <v>17.11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10.06</v>
      </c>
      <c r="AJ35" s="203">
        <v>0</v>
      </c>
      <c r="AK35" s="203">
        <v>0.24</v>
      </c>
      <c r="AL35" s="203">
        <v>0</v>
      </c>
      <c r="AM35" s="203">
        <v>0</v>
      </c>
      <c r="AN35" s="203">
        <v>0</v>
      </c>
      <c r="AO35" s="203">
        <v>17.11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10.06</v>
      </c>
      <c r="AJ36" s="203">
        <v>0</v>
      </c>
      <c r="AK36" s="203">
        <v>0.24</v>
      </c>
      <c r="AL36" s="203">
        <v>0</v>
      </c>
      <c r="AM36" s="203">
        <v>0</v>
      </c>
      <c r="AN36" s="203">
        <v>0</v>
      </c>
      <c r="AO36" s="203">
        <v>17.11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10.06</v>
      </c>
      <c r="AJ37" s="203">
        <v>0</v>
      </c>
      <c r="AK37" s="203">
        <v>0.24</v>
      </c>
      <c r="AL37" s="203">
        <v>0</v>
      </c>
      <c r="AM37" s="203">
        <v>0</v>
      </c>
      <c r="AN37" s="203">
        <v>0</v>
      </c>
      <c r="AO37" s="203">
        <v>17.11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12.12</v>
      </c>
      <c r="AJ38" s="203">
        <v>0</v>
      </c>
      <c r="AK38" s="203">
        <v>0.24</v>
      </c>
      <c r="AL38" s="203">
        <v>0</v>
      </c>
      <c r="AM38" s="203">
        <v>0</v>
      </c>
      <c r="AN38" s="203">
        <v>0</v>
      </c>
      <c r="AO38" s="203">
        <v>17.11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10.06</v>
      </c>
      <c r="AJ39" s="203">
        <v>0</v>
      </c>
      <c r="AK39" s="203">
        <v>0.24</v>
      </c>
      <c r="AL39" s="203">
        <v>0</v>
      </c>
      <c r="AM39" s="203">
        <v>0</v>
      </c>
      <c r="AN39" s="203">
        <v>0</v>
      </c>
      <c r="AO39" s="203">
        <v>17.11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10.06</v>
      </c>
      <c r="AJ40" s="203">
        <v>0</v>
      </c>
      <c r="AK40" s="203">
        <v>0.24</v>
      </c>
      <c r="AL40" s="203">
        <v>0</v>
      </c>
      <c r="AM40" s="203">
        <v>0</v>
      </c>
      <c r="AN40" s="203">
        <v>0</v>
      </c>
      <c r="AO40" s="203">
        <v>17.11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10.06</v>
      </c>
      <c r="AJ41" s="203">
        <v>0</v>
      </c>
      <c r="AK41" s="203">
        <v>0.24</v>
      </c>
      <c r="AL41" s="203">
        <v>0</v>
      </c>
      <c r="AM41" s="203">
        <v>0</v>
      </c>
      <c r="AN41" s="203">
        <v>0</v>
      </c>
      <c r="AO41" s="203">
        <v>17.11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10.06</v>
      </c>
      <c r="AJ42" s="203">
        <v>0</v>
      </c>
      <c r="AK42" s="203">
        <v>0.24</v>
      </c>
      <c r="AL42" s="203">
        <v>0</v>
      </c>
      <c r="AM42" s="203">
        <v>0</v>
      </c>
      <c r="AN42" s="203">
        <v>0</v>
      </c>
      <c r="AO42" s="203">
        <v>17.11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10.06</v>
      </c>
      <c r="AJ43" s="203">
        <v>0</v>
      </c>
      <c r="AK43" s="203">
        <v>0.33</v>
      </c>
      <c r="AL43" s="203">
        <v>0</v>
      </c>
      <c r="AM43" s="203">
        <v>0</v>
      </c>
      <c r="AN43" s="203">
        <v>0</v>
      </c>
      <c r="AO43" s="203">
        <v>17.11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10.06</v>
      </c>
      <c r="AJ44" s="203">
        <v>0</v>
      </c>
      <c r="AK44" s="203">
        <v>0.33</v>
      </c>
      <c r="AL44" s="203">
        <v>0</v>
      </c>
      <c r="AM44" s="203">
        <v>0</v>
      </c>
      <c r="AN44" s="203">
        <v>0</v>
      </c>
      <c r="AO44" s="203">
        <v>17.11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10.06</v>
      </c>
      <c r="AJ45" s="203">
        <v>0</v>
      </c>
      <c r="AK45" s="203">
        <v>0.33</v>
      </c>
      <c r="AL45" s="203">
        <v>0</v>
      </c>
      <c r="AM45" s="203">
        <v>0</v>
      </c>
      <c r="AN45" s="203">
        <v>0</v>
      </c>
      <c r="AO45" s="203">
        <v>17.11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10.06</v>
      </c>
      <c r="AJ46" s="203">
        <v>0</v>
      </c>
      <c r="AK46" s="203">
        <v>0.33</v>
      </c>
      <c r="AL46" s="203">
        <v>0</v>
      </c>
      <c r="AM46" s="203">
        <v>0</v>
      </c>
      <c r="AN46" s="203">
        <v>0</v>
      </c>
      <c r="AO46" s="203">
        <v>17.11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12.12</v>
      </c>
      <c r="AJ47" s="203">
        <v>0</v>
      </c>
      <c r="AK47" s="203">
        <v>0.33</v>
      </c>
      <c r="AL47" s="203">
        <v>0</v>
      </c>
      <c r="AM47" s="203">
        <v>0</v>
      </c>
      <c r="AN47" s="203">
        <v>0</v>
      </c>
      <c r="AO47" s="203">
        <v>17.11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12.12</v>
      </c>
      <c r="AJ48" s="203">
        <v>0</v>
      </c>
      <c r="AK48" s="203">
        <v>0.33</v>
      </c>
      <c r="AL48" s="203">
        <v>0</v>
      </c>
      <c r="AM48" s="203">
        <v>0</v>
      </c>
      <c r="AN48" s="203">
        <v>0</v>
      </c>
      <c r="AO48" s="203">
        <v>17.11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10.25</v>
      </c>
      <c r="AJ49" s="203">
        <v>0</v>
      </c>
      <c r="AK49" s="203">
        <v>0.33</v>
      </c>
      <c r="AL49" s="203">
        <v>0</v>
      </c>
      <c r="AM49" s="203">
        <v>0</v>
      </c>
      <c r="AN49" s="203">
        <v>0</v>
      </c>
      <c r="AO49" s="203">
        <v>17.11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12.12</v>
      </c>
      <c r="AJ50" s="203">
        <v>0</v>
      </c>
      <c r="AK50" s="203">
        <v>0.33</v>
      </c>
      <c r="AL50" s="203">
        <v>0</v>
      </c>
      <c r="AM50" s="203">
        <v>0</v>
      </c>
      <c r="AN50" s="203">
        <v>0</v>
      </c>
      <c r="AO50" s="203">
        <v>17.11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12.12</v>
      </c>
      <c r="AJ51" s="203">
        <v>0</v>
      </c>
      <c r="AK51" s="203">
        <v>0.42</v>
      </c>
      <c r="AL51" s="203">
        <v>0</v>
      </c>
      <c r="AM51" s="203">
        <v>0</v>
      </c>
      <c r="AN51" s="203">
        <v>0</v>
      </c>
      <c r="AO51" s="203">
        <v>16.739999999999998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12.12</v>
      </c>
      <c r="AJ52" s="203">
        <v>0</v>
      </c>
      <c r="AK52" s="203">
        <v>0.42</v>
      </c>
      <c r="AL52" s="203">
        <v>0</v>
      </c>
      <c r="AM52" s="203">
        <v>0</v>
      </c>
      <c r="AN52" s="203">
        <v>0</v>
      </c>
      <c r="AO52" s="203">
        <v>16.739999999999998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12.12</v>
      </c>
      <c r="AJ53" s="203">
        <v>0</v>
      </c>
      <c r="AK53" s="203">
        <v>0.42</v>
      </c>
      <c r="AL53" s="203">
        <v>0</v>
      </c>
      <c r="AM53" s="203">
        <v>0</v>
      </c>
      <c r="AN53" s="203">
        <v>0</v>
      </c>
      <c r="AO53" s="203">
        <v>16.739999999999998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12.12</v>
      </c>
      <c r="AJ54" s="203">
        <v>0</v>
      </c>
      <c r="AK54" s="203">
        <v>0.42</v>
      </c>
      <c r="AL54" s="203">
        <v>0</v>
      </c>
      <c r="AM54" s="203">
        <v>0</v>
      </c>
      <c r="AN54" s="203">
        <v>0</v>
      </c>
      <c r="AO54" s="203">
        <v>16.739999999999998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10.31</v>
      </c>
      <c r="AJ55" s="203">
        <v>0</v>
      </c>
      <c r="AK55" s="203">
        <v>0.46</v>
      </c>
      <c r="AL55" s="203">
        <v>0</v>
      </c>
      <c r="AM55" s="203">
        <v>0</v>
      </c>
      <c r="AN55" s="203">
        <v>0</v>
      </c>
      <c r="AO55" s="203">
        <v>16.739999999999998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12.12</v>
      </c>
      <c r="AJ56" s="203">
        <v>0</v>
      </c>
      <c r="AK56" s="203">
        <v>0.46</v>
      </c>
      <c r="AL56" s="203">
        <v>0</v>
      </c>
      <c r="AM56" s="203">
        <v>0</v>
      </c>
      <c r="AN56" s="203">
        <v>0</v>
      </c>
      <c r="AO56" s="203">
        <v>16.739999999999998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12.12</v>
      </c>
      <c r="AJ57" s="203">
        <v>0</v>
      </c>
      <c r="AK57" s="203">
        <v>0.46</v>
      </c>
      <c r="AL57" s="203">
        <v>0</v>
      </c>
      <c r="AM57" s="203">
        <v>0</v>
      </c>
      <c r="AN57" s="203">
        <v>0</v>
      </c>
      <c r="AO57" s="203">
        <v>16.739999999999998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12.12</v>
      </c>
      <c r="AJ58" s="203">
        <v>0</v>
      </c>
      <c r="AK58" s="203">
        <v>0.46</v>
      </c>
      <c r="AL58" s="203">
        <v>0</v>
      </c>
      <c r="AM58" s="203">
        <v>0</v>
      </c>
      <c r="AN58" s="203">
        <v>0</v>
      </c>
      <c r="AO58" s="203">
        <v>16.739999999999998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12.12</v>
      </c>
      <c r="AJ59" s="203">
        <v>0</v>
      </c>
      <c r="AK59" s="203">
        <v>0.46</v>
      </c>
      <c r="AL59" s="203">
        <v>0</v>
      </c>
      <c r="AM59" s="203">
        <v>0</v>
      </c>
      <c r="AN59" s="203">
        <v>0</v>
      </c>
      <c r="AO59" s="203">
        <v>16.739999999999998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12.12</v>
      </c>
      <c r="AJ60" s="203">
        <v>0</v>
      </c>
      <c r="AK60" s="203">
        <v>0.46</v>
      </c>
      <c r="AL60" s="203">
        <v>0</v>
      </c>
      <c r="AM60" s="203">
        <v>0</v>
      </c>
      <c r="AN60" s="203">
        <v>0</v>
      </c>
      <c r="AO60" s="203">
        <v>16.739999999999998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10.31</v>
      </c>
      <c r="AJ61" s="203">
        <v>0</v>
      </c>
      <c r="AK61" s="203">
        <v>0.46</v>
      </c>
      <c r="AL61" s="203">
        <v>0</v>
      </c>
      <c r="AM61" s="203">
        <v>0</v>
      </c>
      <c r="AN61" s="203">
        <v>0</v>
      </c>
      <c r="AO61" s="203">
        <v>16.739999999999998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12.12</v>
      </c>
      <c r="AJ62" s="203">
        <v>0</v>
      </c>
      <c r="AK62" s="203">
        <v>0.46</v>
      </c>
      <c r="AL62" s="203">
        <v>0</v>
      </c>
      <c r="AM62" s="203">
        <v>0</v>
      </c>
      <c r="AN62" s="203">
        <v>0</v>
      </c>
      <c r="AO62" s="203">
        <v>16.739999999999998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12.12</v>
      </c>
      <c r="AJ63" s="203">
        <v>0</v>
      </c>
      <c r="AK63" s="203">
        <v>0.46</v>
      </c>
      <c r="AL63" s="203">
        <v>0</v>
      </c>
      <c r="AM63" s="203">
        <v>0</v>
      </c>
      <c r="AN63" s="203">
        <v>0</v>
      </c>
      <c r="AO63" s="203">
        <v>16.739999999999998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12.12</v>
      </c>
      <c r="AJ64" s="203">
        <v>0</v>
      </c>
      <c r="AK64" s="203">
        <v>0.33</v>
      </c>
      <c r="AL64" s="203">
        <v>0</v>
      </c>
      <c r="AM64" s="203">
        <v>0</v>
      </c>
      <c r="AN64" s="203">
        <v>0</v>
      </c>
      <c r="AO64" s="203">
        <v>16.739999999999998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12.12</v>
      </c>
      <c r="AJ65" s="203">
        <v>0</v>
      </c>
      <c r="AK65" s="203">
        <v>0.33</v>
      </c>
      <c r="AL65" s="203">
        <v>0</v>
      </c>
      <c r="AM65" s="203">
        <v>0</v>
      </c>
      <c r="AN65" s="203">
        <v>0</v>
      </c>
      <c r="AO65" s="203">
        <v>16.739999999999998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12.12</v>
      </c>
      <c r="AJ66" s="203">
        <v>0</v>
      </c>
      <c r="AK66" s="203">
        <v>0.33</v>
      </c>
      <c r="AL66" s="203">
        <v>0</v>
      </c>
      <c r="AM66" s="203">
        <v>0</v>
      </c>
      <c r="AN66" s="203">
        <v>0</v>
      </c>
      <c r="AO66" s="203">
        <v>16.739999999999998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10.28</v>
      </c>
      <c r="AJ67" s="203">
        <v>0</v>
      </c>
      <c r="AK67" s="203">
        <v>0.33</v>
      </c>
      <c r="AL67" s="203">
        <v>0</v>
      </c>
      <c r="AM67" s="203">
        <v>0</v>
      </c>
      <c r="AN67" s="203">
        <v>0</v>
      </c>
      <c r="AO67" s="203">
        <v>16.739999999999998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12.12</v>
      </c>
      <c r="AJ68" s="203">
        <v>0</v>
      </c>
      <c r="AK68" s="203">
        <v>0.33</v>
      </c>
      <c r="AL68" s="203">
        <v>0</v>
      </c>
      <c r="AM68" s="203">
        <v>0</v>
      </c>
      <c r="AN68" s="203">
        <v>0</v>
      </c>
      <c r="AO68" s="203">
        <v>16.739999999999998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12.12</v>
      </c>
      <c r="AJ69" s="203">
        <v>0</v>
      </c>
      <c r="AK69" s="203">
        <v>0.33</v>
      </c>
      <c r="AL69" s="203">
        <v>0</v>
      </c>
      <c r="AM69" s="203">
        <v>0</v>
      </c>
      <c r="AN69" s="203">
        <v>0</v>
      </c>
      <c r="AO69" s="203">
        <v>16.739999999999998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12.12</v>
      </c>
      <c r="AJ70" s="203">
        <v>0</v>
      </c>
      <c r="AK70" s="203">
        <v>0.33</v>
      </c>
      <c r="AL70" s="203">
        <v>0</v>
      </c>
      <c r="AM70" s="203">
        <v>0</v>
      </c>
      <c r="AN70" s="203">
        <v>0</v>
      </c>
      <c r="AO70" s="203">
        <v>16.739999999999998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12.12</v>
      </c>
      <c r="AJ71" s="203">
        <v>0</v>
      </c>
      <c r="AK71" s="203">
        <v>0.33</v>
      </c>
      <c r="AL71" s="203">
        <v>0</v>
      </c>
      <c r="AM71" s="203">
        <v>0</v>
      </c>
      <c r="AN71" s="203">
        <v>0</v>
      </c>
      <c r="AO71" s="203">
        <v>16.739999999999998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12.12</v>
      </c>
      <c r="AJ72" s="203">
        <v>0</v>
      </c>
      <c r="AK72" s="203">
        <v>0.33</v>
      </c>
      <c r="AL72" s="203">
        <v>0</v>
      </c>
      <c r="AM72" s="203">
        <v>0</v>
      </c>
      <c r="AN72" s="203">
        <v>0</v>
      </c>
      <c r="AO72" s="203">
        <v>16.739999999999998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11.32</v>
      </c>
      <c r="AJ73" s="203">
        <v>0</v>
      </c>
      <c r="AK73" s="203">
        <v>0.38</v>
      </c>
      <c r="AL73" s="203">
        <v>0</v>
      </c>
      <c r="AM73" s="203">
        <v>0</v>
      </c>
      <c r="AN73" s="203">
        <v>0</v>
      </c>
      <c r="AO73" s="203">
        <v>16.739999999999998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12.12</v>
      </c>
      <c r="AJ74" s="203">
        <v>0</v>
      </c>
      <c r="AK74" s="203">
        <v>0.38</v>
      </c>
      <c r="AL74" s="203">
        <v>0</v>
      </c>
      <c r="AM74" s="203">
        <v>0</v>
      </c>
      <c r="AN74" s="203">
        <v>0</v>
      </c>
      <c r="AO74" s="203">
        <v>16.739999999999998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12.12</v>
      </c>
      <c r="AJ75" s="203">
        <v>0</v>
      </c>
      <c r="AK75" s="203">
        <v>0.34</v>
      </c>
      <c r="AL75" s="203">
        <v>0</v>
      </c>
      <c r="AM75" s="203">
        <v>0</v>
      </c>
      <c r="AN75" s="203">
        <v>0</v>
      </c>
      <c r="AO75" s="203">
        <v>17.11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12.12</v>
      </c>
      <c r="AJ76" s="203">
        <v>0</v>
      </c>
      <c r="AK76" s="203">
        <v>0.34</v>
      </c>
      <c r="AL76" s="203">
        <v>0</v>
      </c>
      <c r="AM76" s="203">
        <v>0</v>
      </c>
      <c r="AN76" s="203">
        <v>0</v>
      </c>
      <c r="AO76" s="203">
        <v>17.11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12.12</v>
      </c>
      <c r="AJ77" s="203">
        <v>0</v>
      </c>
      <c r="AK77" s="203">
        <v>0.34</v>
      </c>
      <c r="AL77" s="203">
        <v>0</v>
      </c>
      <c r="AM77" s="203">
        <v>0</v>
      </c>
      <c r="AN77" s="203">
        <v>0</v>
      </c>
      <c r="AO77" s="203">
        <v>17.11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12.12</v>
      </c>
      <c r="AJ78" s="203">
        <v>0</v>
      </c>
      <c r="AK78" s="203">
        <v>0.34</v>
      </c>
      <c r="AL78" s="203">
        <v>0</v>
      </c>
      <c r="AM78" s="203">
        <v>0</v>
      </c>
      <c r="AN78" s="203">
        <v>0</v>
      </c>
      <c r="AO78" s="203">
        <v>17.11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-0.14000000000000001</v>
      </c>
      <c r="AH79" s="203">
        <v>0</v>
      </c>
      <c r="AI79" s="203">
        <v>8.44</v>
      </c>
      <c r="AJ79" s="203">
        <v>0</v>
      </c>
      <c r="AK79" s="203">
        <v>0.34</v>
      </c>
      <c r="AL79" s="203">
        <v>0</v>
      </c>
      <c r="AM79" s="203">
        <v>0</v>
      </c>
      <c r="AN79" s="203">
        <v>0</v>
      </c>
      <c r="AO79" s="203">
        <v>17.11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12.12</v>
      </c>
      <c r="AJ80" s="203">
        <v>0</v>
      </c>
      <c r="AK80" s="203">
        <v>0.34</v>
      </c>
      <c r="AL80" s="203">
        <v>0</v>
      </c>
      <c r="AM80" s="203">
        <v>0</v>
      </c>
      <c r="AN80" s="203">
        <v>0</v>
      </c>
      <c r="AO80" s="203">
        <v>17.11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12.12</v>
      </c>
      <c r="AJ81" s="203">
        <v>0</v>
      </c>
      <c r="AK81" s="203">
        <v>0.34</v>
      </c>
      <c r="AL81" s="203">
        <v>0</v>
      </c>
      <c r="AM81" s="203">
        <v>0</v>
      </c>
      <c r="AN81" s="203">
        <v>0</v>
      </c>
      <c r="AO81" s="203">
        <v>17.11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12.12</v>
      </c>
      <c r="AJ82" s="203">
        <v>0</v>
      </c>
      <c r="AK82" s="203">
        <v>0.34</v>
      </c>
      <c r="AL82" s="203">
        <v>0</v>
      </c>
      <c r="AM82" s="203">
        <v>0</v>
      </c>
      <c r="AN82" s="203">
        <v>0</v>
      </c>
      <c r="AO82" s="203">
        <v>17.11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12.12</v>
      </c>
      <c r="AJ83" s="203">
        <v>0</v>
      </c>
      <c r="AK83" s="203">
        <v>0.34</v>
      </c>
      <c r="AL83" s="203">
        <v>0</v>
      </c>
      <c r="AM83" s="203">
        <v>0</v>
      </c>
      <c r="AN83" s="203">
        <v>0</v>
      </c>
      <c r="AO83" s="203">
        <v>17.11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12.12</v>
      </c>
      <c r="AJ84" s="203">
        <v>0</v>
      </c>
      <c r="AK84" s="203">
        <v>0.34</v>
      </c>
      <c r="AL84" s="203">
        <v>0</v>
      </c>
      <c r="AM84" s="203">
        <v>0</v>
      </c>
      <c r="AN84" s="203">
        <v>0</v>
      </c>
      <c r="AO84" s="203">
        <v>17.11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-0.14000000000000001</v>
      </c>
      <c r="AH85" s="203">
        <v>0</v>
      </c>
      <c r="AI85" s="203">
        <v>7.29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17.11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12.12</v>
      </c>
      <c r="AJ86" s="203">
        <v>0</v>
      </c>
      <c r="AK86" s="203">
        <v>0.36</v>
      </c>
      <c r="AL86" s="203">
        <v>0</v>
      </c>
      <c r="AM86" s="203">
        <v>0</v>
      </c>
      <c r="AN86" s="203">
        <v>0</v>
      </c>
      <c r="AO86" s="203">
        <v>17.11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12.12</v>
      </c>
      <c r="AJ87" s="203">
        <v>0</v>
      </c>
      <c r="AK87" s="203">
        <v>0.27</v>
      </c>
      <c r="AL87" s="203">
        <v>0</v>
      </c>
      <c r="AM87" s="203">
        <v>0</v>
      </c>
      <c r="AN87" s="203">
        <v>0</v>
      </c>
      <c r="AO87" s="203">
        <v>17.11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12.12</v>
      </c>
      <c r="AJ88" s="203">
        <v>0</v>
      </c>
      <c r="AK88" s="203">
        <v>0.27</v>
      </c>
      <c r="AL88" s="203">
        <v>0</v>
      </c>
      <c r="AM88" s="203">
        <v>0</v>
      </c>
      <c r="AN88" s="203">
        <v>0</v>
      </c>
      <c r="AO88" s="203">
        <v>17.11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12.12</v>
      </c>
      <c r="AJ89" s="203">
        <v>0</v>
      </c>
      <c r="AK89" s="203">
        <v>0.27</v>
      </c>
      <c r="AL89" s="203">
        <v>0</v>
      </c>
      <c r="AM89" s="203">
        <v>0</v>
      </c>
      <c r="AN89" s="203">
        <v>0</v>
      </c>
      <c r="AO89" s="203">
        <v>17.11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12.12</v>
      </c>
      <c r="AJ90" s="203">
        <v>0</v>
      </c>
      <c r="AK90" s="203">
        <v>0.27</v>
      </c>
      <c r="AL90" s="203">
        <v>0</v>
      </c>
      <c r="AM90" s="203">
        <v>0</v>
      </c>
      <c r="AN90" s="203">
        <v>0</v>
      </c>
      <c r="AO90" s="203">
        <v>17.11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-0.14000000000000001</v>
      </c>
      <c r="AH91" s="203">
        <v>0</v>
      </c>
      <c r="AI91" s="203">
        <v>7.96</v>
      </c>
      <c r="AJ91" s="203">
        <v>0</v>
      </c>
      <c r="AK91" s="203">
        <v>-0.1</v>
      </c>
      <c r="AL91" s="203">
        <v>0</v>
      </c>
      <c r="AM91" s="203">
        <v>0</v>
      </c>
      <c r="AN91" s="203">
        <v>0</v>
      </c>
      <c r="AO91" s="203">
        <v>17.11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12.12</v>
      </c>
      <c r="AJ92" s="203">
        <v>0</v>
      </c>
      <c r="AK92" s="203">
        <v>0.27</v>
      </c>
      <c r="AL92" s="203">
        <v>0</v>
      </c>
      <c r="AM92" s="203">
        <v>0</v>
      </c>
      <c r="AN92" s="203">
        <v>0</v>
      </c>
      <c r="AO92" s="203">
        <v>17.11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12.12</v>
      </c>
      <c r="AJ93" s="203">
        <v>0</v>
      </c>
      <c r="AK93" s="203">
        <v>0.27</v>
      </c>
      <c r="AL93" s="203">
        <v>0</v>
      </c>
      <c r="AM93" s="203">
        <v>0</v>
      </c>
      <c r="AN93" s="203">
        <v>0</v>
      </c>
      <c r="AO93" s="203">
        <v>17.11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12.12</v>
      </c>
      <c r="AJ94" s="203">
        <v>0</v>
      </c>
      <c r="AK94" s="203">
        <v>0.27</v>
      </c>
      <c r="AL94" s="203">
        <v>0</v>
      </c>
      <c r="AM94" s="203">
        <v>0</v>
      </c>
      <c r="AN94" s="203">
        <v>0</v>
      </c>
      <c r="AO94" s="203">
        <v>17.11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12.12</v>
      </c>
      <c r="AJ95" s="203">
        <v>0</v>
      </c>
      <c r="AK95" s="203">
        <v>0.27</v>
      </c>
      <c r="AL95" s="203">
        <v>0</v>
      </c>
      <c r="AM95" s="203">
        <v>0</v>
      </c>
      <c r="AN95" s="203">
        <v>0</v>
      </c>
      <c r="AO95" s="203">
        <v>17.11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12.12</v>
      </c>
      <c r="AJ96" s="203">
        <v>0</v>
      </c>
      <c r="AK96" s="203">
        <v>0.27</v>
      </c>
      <c r="AL96" s="203">
        <v>0</v>
      </c>
      <c r="AM96" s="203">
        <v>0</v>
      </c>
      <c r="AN96" s="203">
        <v>0</v>
      </c>
      <c r="AO96" s="203">
        <v>17.11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-0.14000000000000001</v>
      </c>
      <c r="AH97" s="203">
        <v>0</v>
      </c>
      <c r="AI97" s="203">
        <v>7.96</v>
      </c>
      <c r="AJ97" s="203">
        <v>0</v>
      </c>
      <c r="AK97" s="203">
        <v>-7.0000000000000007E-2</v>
      </c>
      <c r="AL97" s="203">
        <v>0</v>
      </c>
      <c r="AM97" s="203">
        <v>0</v>
      </c>
      <c r="AN97" s="203">
        <v>0</v>
      </c>
      <c r="AO97" s="203">
        <v>17.11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12.12</v>
      </c>
      <c r="AJ98" s="203">
        <v>0</v>
      </c>
      <c r="AK98" s="203">
        <v>0.27</v>
      </c>
      <c r="AL98" s="203">
        <v>0</v>
      </c>
      <c r="AM98" s="203">
        <v>0</v>
      </c>
      <c r="AN98" s="203">
        <v>0</v>
      </c>
      <c r="AO98" s="203">
        <v>17.11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-1.4000000000000001E-4</v>
      </c>
      <c r="AH99">
        <f t="shared" si="0"/>
        <v>0</v>
      </c>
      <c r="AI99">
        <f t="shared" si="0"/>
        <v>0.27304499999999998</v>
      </c>
      <c r="AJ99">
        <f t="shared" si="0"/>
        <v>0</v>
      </c>
      <c r="AK99">
        <f t="shared" si="0"/>
        <v>6.479999999999997E-3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2.72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53.46</v>
      </c>
      <c r="AJ3" s="203">
        <v>0</v>
      </c>
      <c r="AK3" s="203">
        <v>3.17</v>
      </c>
      <c r="AL3" s="203">
        <v>0</v>
      </c>
      <c r="AM3" s="203">
        <v>0</v>
      </c>
      <c r="AN3" s="203">
        <v>0</v>
      </c>
      <c r="AO3" s="203">
        <v>91.18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2.72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53.46</v>
      </c>
      <c r="AJ4" s="203">
        <v>0</v>
      </c>
      <c r="AK4" s="203">
        <v>3.17</v>
      </c>
      <c r="AL4" s="203">
        <v>0</v>
      </c>
      <c r="AM4" s="203">
        <v>0</v>
      </c>
      <c r="AN4" s="203">
        <v>0</v>
      </c>
      <c r="AO4" s="203">
        <v>91.18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2.72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53.46</v>
      </c>
      <c r="AJ5" s="203">
        <v>0</v>
      </c>
      <c r="AK5" s="203">
        <v>3.17</v>
      </c>
      <c r="AL5" s="203">
        <v>0</v>
      </c>
      <c r="AM5" s="203">
        <v>0</v>
      </c>
      <c r="AN5" s="203">
        <v>0</v>
      </c>
      <c r="AO5" s="203">
        <v>91.18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2.72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53.46</v>
      </c>
      <c r="AJ6" s="203">
        <v>0</v>
      </c>
      <c r="AK6" s="203">
        <v>3.17</v>
      </c>
      <c r="AL6" s="203">
        <v>0</v>
      </c>
      <c r="AM6" s="203">
        <v>0</v>
      </c>
      <c r="AN6" s="203">
        <v>0</v>
      </c>
      <c r="AO6" s="203">
        <v>91.18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2.72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53.74</v>
      </c>
      <c r="AJ7" s="203">
        <v>0</v>
      </c>
      <c r="AK7" s="203">
        <v>3.17</v>
      </c>
      <c r="AL7" s="203">
        <v>0</v>
      </c>
      <c r="AM7" s="203">
        <v>0</v>
      </c>
      <c r="AN7" s="203">
        <v>0</v>
      </c>
      <c r="AO7" s="203">
        <v>91.18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2.72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53.46</v>
      </c>
      <c r="AJ8" s="203">
        <v>0</v>
      </c>
      <c r="AK8" s="203">
        <v>3.17</v>
      </c>
      <c r="AL8" s="203">
        <v>0</v>
      </c>
      <c r="AM8" s="203">
        <v>0</v>
      </c>
      <c r="AN8" s="203">
        <v>0</v>
      </c>
      <c r="AO8" s="203">
        <v>91.18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2.72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53.46</v>
      </c>
      <c r="AJ9" s="203">
        <v>0</v>
      </c>
      <c r="AK9" s="203">
        <v>3.17</v>
      </c>
      <c r="AL9" s="203">
        <v>0</v>
      </c>
      <c r="AM9" s="203">
        <v>0</v>
      </c>
      <c r="AN9" s="203">
        <v>0</v>
      </c>
      <c r="AO9" s="203">
        <v>91.18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2.72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53.46</v>
      </c>
      <c r="AJ10" s="203">
        <v>0</v>
      </c>
      <c r="AK10" s="203">
        <v>3.17</v>
      </c>
      <c r="AL10" s="203">
        <v>0</v>
      </c>
      <c r="AM10" s="203">
        <v>0</v>
      </c>
      <c r="AN10" s="203">
        <v>0</v>
      </c>
      <c r="AO10" s="203">
        <v>91.18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2.72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53.46</v>
      </c>
      <c r="AJ11" s="203">
        <v>0</v>
      </c>
      <c r="AK11" s="203">
        <v>2.71</v>
      </c>
      <c r="AL11" s="203">
        <v>0</v>
      </c>
      <c r="AM11" s="203">
        <v>0</v>
      </c>
      <c r="AN11" s="203">
        <v>0</v>
      </c>
      <c r="AO11" s="203">
        <v>91.18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2.76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53.87</v>
      </c>
      <c r="AJ12" s="203">
        <v>0</v>
      </c>
      <c r="AK12" s="203">
        <v>2.71</v>
      </c>
      <c r="AL12" s="203">
        <v>0</v>
      </c>
      <c r="AM12" s="203">
        <v>0</v>
      </c>
      <c r="AN12" s="203">
        <v>0</v>
      </c>
      <c r="AO12" s="203">
        <v>91.18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2.76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54.13</v>
      </c>
      <c r="AJ13" s="203">
        <v>0</v>
      </c>
      <c r="AK13" s="203">
        <v>2.71</v>
      </c>
      <c r="AL13" s="203">
        <v>0</v>
      </c>
      <c r="AM13" s="203">
        <v>0</v>
      </c>
      <c r="AN13" s="203">
        <v>0</v>
      </c>
      <c r="AO13" s="203">
        <v>91.18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2.76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53.87</v>
      </c>
      <c r="AJ14" s="203">
        <v>0</v>
      </c>
      <c r="AK14" s="203">
        <v>2.71</v>
      </c>
      <c r="AL14" s="203">
        <v>0</v>
      </c>
      <c r="AM14" s="203">
        <v>0</v>
      </c>
      <c r="AN14" s="203">
        <v>0</v>
      </c>
      <c r="AO14" s="203">
        <v>91.18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2.72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53.87</v>
      </c>
      <c r="AJ15" s="203">
        <v>0</v>
      </c>
      <c r="AK15" s="203">
        <v>2.71</v>
      </c>
      <c r="AL15" s="203">
        <v>0</v>
      </c>
      <c r="AM15" s="203">
        <v>0</v>
      </c>
      <c r="AN15" s="203">
        <v>0</v>
      </c>
      <c r="AO15" s="203">
        <v>91.18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2.72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53.87</v>
      </c>
      <c r="AJ16" s="203">
        <v>0</v>
      </c>
      <c r="AK16" s="203">
        <v>2.71</v>
      </c>
      <c r="AL16" s="203">
        <v>0</v>
      </c>
      <c r="AM16" s="203">
        <v>0</v>
      </c>
      <c r="AN16" s="203">
        <v>0</v>
      </c>
      <c r="AO16" s="203">
        <v>91.18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2.72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53.87</v>
      </c>
      <c r="AJ17" s="203">
        <v>0</v>
      </c>
      <c r="AK17" s="203">
        <v>2.71</v>
      </c>
      <c r="AL17" s="203">
        <v>0</v>
      </c>
      <c r="AM17" s="203">
        <v>0</v>
      </c>
      <c r="AN17" s="203">
        <v>0</v>
      </c>
      <c r="AO17" s="203">
        <v>91.18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2.72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53.87</v>
      </c>
      <c r="AJ18" s="203">
        <v>0</v>
      </c>
      <c r="AK18" s="203">
        <v>2.71</v>
      </c>
      <c r="AL18" s="203">
        <v>0</v>
      </c>
      <c r="AM18" s="203">
        <v>0</v>
      </c>
      <c r="AN18" s="203">
        <v>0</v>
      </c>
      <c r="AO18" s="203">
        <v>91.18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2.72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54.13</v>
      </c>
      <c r="AJ19" s="203">
        <v>0</v>
      </c>
      <c r="AK19" s="203">
        <v>2.71</v>
      </c>
      <c r="AL19" s="203">
        <v>0</v>
      </c>
      <c r="AM19" s="203">
        <v>0</v>
      </c>
      <c r="AN19" s="203">
        <v>0</v>
      </c>
      <c r="AO19" s="203">
        <v>91.18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2.72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53.87</v>
      </c>
      <c r="AJ20" s="203">
        <v>0</v>
      </c>
      <c r="AK20" s="203">
        <v>2.71</v>
      </c>
      <c r="AL20" s="203">
        <v>0</v>
      </c>
      <c r="AM20" s="203">
        <v>0</v>
      </c>
      <c r="AN20" s="203">
        <v>0</v>
      </c>
      <c r="AO20" s="203">
        <v>91.18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2.72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53.87</v>
      </c>
      <c r="AJ21" s="203">
        <v>0</v>
      </c>
      <c r="AK21" s="203">
        <v>2.71</v>
      </c>
      <c r="AL21" s="203">
        <v>0</v>
      </c>
      <c r="AM21" s="203">
        <v>0</v>
      </c>
      <c r="AN21" s="203">
        <v>0</v>
      </c>
      <c r="AO21" s="203">
        <v>91.18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2.72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53.87</v>
      </c>
      <c r="AJ22" s="203">
        <v>0</v>
      </c>
      <c r="AK22" s="203">
        <v>2.71</v>
      </c>
      <c r="AL22" s="203">
        <v>0</v>
      </c>
      <c r="AM22" s="203">
        <v>0</v>
      </c>
      <c r="AN22" s="203">
        <v>0</v>
      </c>
      <c r="AO22" s="203">
        <v>91.18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2.72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53.87</v>
      </c>
      <c r="AJ23" s="203">
        <v>0</v>
      </c>
      <c r="AK23" s="203">
        <v>2.71</v>
      </c>
      <c r="AL23" s="203">
        <v>0</v>
      </c>
      <c r="AM23" s="203">
        <v>0</v>
      </c>
      <c r="AN23" s="203">
        <v>0</v>
      </c>
      <c r="AO23" s="203">
        <v>91.18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2.72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53.87</v>
      </c>
      <c r="AJ24" s="203">
        <v>0</v>
      </c>
      <c r="AK24" s="203">
        <v>2.71</v>
      </c>
      <c r="AL24" s="203">
        <v>0</v>
      </c>
      <c r="AM24" s="203">
        <v>0</v>
      </c>
      <c r="AN24" s="203">
        <v>0</v>
      </c>
      <c r="AO24" s="203">
        <v>91.18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2.72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54.13</v>
      </c>
      <c r="AJ25" s="203">
        <v>0</v>
      </c>
      <c r="AK25" s="203">
        <v>2.71</v>
      </c>
      <c r="AL25" s="203">
        <v>0</v>
      </c>
      <c r="AM25" s="203">
        <v>0</v>
      </c>
      <c r="AN25" s="203">
        <v>0</v>
      </c>
      <c r="AO25" s="203">
        <v>91.18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50.6</v>
      </c>
      <c r="AJ26" s="203">
        <v>0</v>
      </c>
      <c r="AK26" s="203">
        <v>2.71</v>
      </c>
      <c r="AL26" s="203">
        <v>0</v>
      </c>
      <c r="AM26" s="203">
        <v>0</v>
      </c>
      <c r="AN26" s="203">
        <v>0</v>
      </c>
      <c r="AO26" s="203">
        <v>91.18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50.3</v>
      </c>
      <c r="AJ27" s="203">
        <v>0</v>
      </c>
      <c r="AK27" s="203">
        <v>2.71</v>
      </c>
      <c r="AL27" s="203">
        <v>0</v>
      </c>
      <c r="AM27" s="203">
        <v>0</v>
      </c>
      <c r="AN27" s="203">
        <v>0</v>
      </c>
      <c r="AO27" s="203">
        <v>91.18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50.3</v>
      </c>
      <c r="AJ28" s="203">
        <v>0</v>
      </c>
      <c r="AK28" s="203">
        <v>2.71</v>
      </c>
      <c r="AL28" s="203">
        <v>0</v>
      </c>
      <c r="AM28" s="203">
        <v>0</v>
      </c>
      <c r="AN28" s="203">
        <v>0</v>
      </c>
      <c r="AO28" s="203">
        <v>91.18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50.3</v>
      </c>
      <c r="AJ29" s="203">
        <v>0</v>
      </c>
      <c r="AK29" s="203">
        <v>2.71</v>
      </c>
      <c r="AL29" s="203">
        <v>0</v>
      </c>
      <c r="AM29" s="203">
        <v>0</v>
      </c>
      <c r="AN29" s="203">
        <v>0</v>
      </c>
      <c r="AO29" s="203">
        <v>91.18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50.3</v>
      </c>
      <c r="AJ30" s="203">
        <v>0</v>
      </c>
      <c r="AK30" s="203">
        <v>2.71</v>
      </c>
      <c r="AL30" s="203">
        <v>0</v>
      </c>
      <c r="AM30" s="203">
        <v>0</v>
      </c>
      <c r="AN30" s="203">
        <v>0</v>
      </c>
      <c r="AO30" s="203">
        <v>91.18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50.3</v>
      </c>
      <c r="AJ31" s="203">
        <v>0</v>
      </c>
      <c r="AK31" s="203">
        <v>2.71</v>
      </c>
      <c r="AL31" s="203">
        <v>0</v>
      </c>
      <c r="AM31" s="203">
        <v>0</v>
      </c>
      <c r="AN31" s="203">
        <v>0</v>
      </c>
      <c r="AO31" s="203">
        <v>91.18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50.3</v>
      </c>
      <c r="AJ32" s="203">
        <v>0</v>
      </c>
      <c r="AK32" s="203">
        <v>2.71</v>
      </c>
      <c r="AL32" s="203">
        <v>0</v>
      </c>
      <c r="AM32" s="203">
        <v>0</v>
      </c>
      <c r="AN32" s="203">
        <v>0</v>
      </c>
      <c r="AO32" s="203">
        <v>91.18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50.3</v>
      </c>
      <c r="AJ33" s="203">
        <v>0</v>
      </c>
      <c r="AK33" s="203">
        <v>2.71</v>
      </c>
      <c r="AL33" s="203">
        <v>0</v>
      </c>
      <c r="AM33" s="203">
        <v>0</v>
      </c>
      <c r="AN33" s="203">
        <v>0</v>
      </c>
      <c r="AO33" s="203">
        <v>91.18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50.3</v>
      </c>
      <c r="AJ34" s="203">
        <v>0</v>
      </c>
      <c r="AK34" s="203">
        <v>2.71</v>
      </c>
      <c r="AL34" s="203">
        <v>0</v>
      </c>
      <c r="AM34" s="203">
        <v>0</v>
      </c>
      <c r="AN34" s="203">
        <v>0</v>
      </c>
      <c r="AO34" s="203">
        <v>91.18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50.3</v>
      </c>
      <c r="AJ35" s="203">
        <v>0</v>
      </c>
      <c r="AK35" s="203">
        <v>3.17</v>
      </c>
      <c r="AL35" s="203">
        <v>0</v>
      </c>
      <c r="AM35" s="203">
        <v>0</v>
      </c>
      <c r="AN35" s="203">
        <v>0</v>
      </c>
      <c r="AO35" s="203">
        <v>91.18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50.3</v>
      </c>
      <c r="AJ36" s="203">
        <v>0</v>
      </c>
      <c r="AK36" s="203">
        <v>3.17</v>
      </c>
      <c r="AL36" s="203">
        <v>0</v>
      </c>
      <c r="AM36" s="203">
        <v>0</v>
      </c>
      <c r="AN36" s="203">
        <v>0</v>
      </c>
      <c r="AO36" s="203">
        <v>91.18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50.3</v>
      </c>
      <c r="AJ37" s="203">
        <v>0</v>
      </c>
      <c r="AK37" s="203">
        <v>3.17</v>
      </c>
      <c r="AL37" s="203">
        <v>0</v>
      </c>
      <c r="AM37" s="203">
        <v>0</v>
      </c>
      <c r="AN37" s="203">
        <v>0</v>
      </c>
      <c r="AO37" s="203">
        <v>91.18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2.76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53.66</v>
      </c>
      <c r="AJ38" s="203">
        <v>0</v>
      </c>
      <c r="AK38" s="203">
        <v>3.17</v>
      </c>
      <c r="AL38" s="203">
        <v>0</v>
      </c>
      <c r="AM38" s="203">
        <v>0</v>
      </c>
      <c r="AN38" s="203">
        <v>0</v>
      </c>
      <c r="AO38" s="203">
        <v>91.18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50.3</v>
      </c>
      <c r="AJ39" s="203">
        <v>0</v>
      </c>
      <c r="AK39" s="203">
        <v>3.17</v>
      </c>
      <c r="AL39" s="203">
        <v>0</v>
      </c>
      <c r="AM39" s="203">
        <v>0</v>
      </c>
      <c r="AN39" s="203">
        <v>0</v>
      </c>
      <c r="AO39" s="203">
        <v>91.18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50.3</v>
      </c>
      <c r="AJ40" s="203">
        <v>0</v>
      </c>
      <c r="AK40" s="203">
        <v>3.17</v>
      </c>
      <c r="AL40" s="203">
        <v>0</v>
      </c>
      <c r="AM40" s="203">
        <v>0</v>
      </c>
      <c r="AN40" s="203">
        <v>0</v>
      </c>
      <c r="AO40" s="203">
        <v>91.18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50.3</v>
      </c>
      <c r="AJ41" s="203">
        <v>0</v>
      </c>
      <c r="AK41" s="203">
        <v>3.17</v>
      </c>
      <c r="AL41" s="203">
        <v>0</v>
      </c>
      <c r="AM41" s="203">
        <v>0</v>
      </c>
      <c r="AN41" s="203">
        <v>0</v>
      </c>
      <c r="AO41" s="203">
        <v>91.18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50.3</v>
      </c>
      <c r="AJ42" s="203">
        <v>0</v>
      </c>
      <c r="AK42" s="203">
        <v>3.17</v>
      </c>
      <c r="AL42" s="203">
        <v>0</v>
      </c>
      <c r="AM42" s="203">
        <v>0</v>
      </c>
      <c r="AN42" s="203">
        <v>0</v>
      </c>
      <c r="AO42" s="203">
        <v>91.18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50.3</v>
      </c>
      <c r="AJ43" s="203">
        <v>0</v>
      </c>
      <c r="AK43" s="203">
        <v>3.63</v>
      </c>
      <c r="AL43" s="203">
        <v>0</v>
      </c>
      <c r="AM43" s="203">
        <v>0</v>
      </c>
      <c r="AN43" s="203">
        <v>0</v>
      </c>
      <c r="AO43" s="203">
        <v>91.18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50.3</v>
      </c>
      <c r="AJ44" s="203">
        <v>0</v>
      </c>
      <c r="AK44" s="203">
        <v>3.63</v>
      </c>
      <c r="AL44" s="203">
        <v>0</v>
      </c>
      <c r="AM44" s="203">
        <v>0</v>
      </c>
      <c r="AN44" s="203">
        <v>0</v>
      </c>
      <c r="AO44" s="203">
        <v>91.18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50.3</v>
      </c>
      <c r="AJ45" s="203">
        <v>0</v>
      </c>
      <c r="AK45" s="203">
        <v>3.63</v>
      </c>
      <c r="AL45" s="203">
        <v>0</v>
      </c>
      <c r="AM45" s="203">
        <v>0</v>
      </c>
      <c r="AN45" s="203">
        <v>0</v>
      </c>
      <c r="AO45" s="203">
        <v>91.18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50.3</v>
      </c>
      <c r="AJ46" s="203">
        <v>0</v>
      </c>
      <c r="AK46" s="203">
        <v>3.63</v>
      </c>
      <c r="AL46" s="203">
        <v>0</v>
      </c>
      <c r="AM46" s="203">
        <v>0</v>
      </c>
      <c r="AN46" s="203">
        <v>0</v>
      </c>
      <c r="AO46" s="203">
        <v>91.18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50.6</v>
      </c>
      <c r="AJ47" s="203">
        <v>0</v>
      </c>
      <c r="AK47" s="203">
        <v>3.63</v>
      </c>
      <c r="AL47" s="203">
        <v>0</v>
      </c>
      <c r="AM47" s="203">
        <v>0</v>
      </c>
      <c r="AN47" s="203">
        <v>0</v>
      </c>
      <c r="AO47" s="203">
        <v>91.18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50.6</v>
      </c>
      <c r="AJ48" s="203">
        <v>0</v>
      </c>
      <c r="AK48" s="203">
        <v>3.63</v>
      </c>
      <c r="AL48" s="203">
        <v>0</v>
      </c>
      <c r="AM48" s="203">
        <v>0</v>
      </c>
      <c r="AN48" s="203">
        <v>0</v>
      </c>
      <c r="AO48" s="203">
        <v>91.18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51.25</v>
      </c>
      <c r="AJ49" s="203">
        <v>0</v>
      </c>
      <c r="AK49" s="203">
        <v>3.63</v>
      </c>
      <c r="AL49" s="203">
        <v>0</v>
      </c>
      <c r="AM49" s="203">
        <v>0</v>
      </c>
      <c r="AN49" s="203">
        <v>0</v>
      </c>
      <c r="AO49" s="203">
        <v>91.18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50.6</v>
      </c>
      <c r="AJ50" s="203">
        <v>0</v>
      </c>
      <c r="AK50" s="203">
        <v>3.63</v>
      </c>
      <c r="AL50" s="203">
        <v>0</v>
      </c>
      <c r="AM50" s="203">
        <v>0</v>
      </c>
      <c r="AN50" s="203">
        <v>0</v>
      </c>
      <c r="AO50" s="203">
        <v>91.18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50.6</v>
      </c>
      <c r="AJ51" s="203">
        <v>0</v>
      </c>
      <c r="AK51" s="203">
        <v>4.08</v>
      </c>
      <c r="AL51" s="203">
        <v>0</v>
      </c>
      <c r="AM51" s="203">
        <v>0</v>
      </c>
      <c r="AN51" s="203">
        <v>0</v>
      </c>
      <c r="AO51" s="203">
        <v>89.24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50.6</v>
      </c>
      <c r="AJ52" s="203">
        <v>0</v>
      </c>
      <c r="AK52" s="203">
        <v>4.08</v>
      </c>
      <c r="AL52" s="203">
        <v>0</v>
      </c>
      <c r="AM52" s="203">
        <v>0</v>
      </c>
      <c r="AN52" s="203">
        <v>0</v>
      </c>
      <c r="AO52" s="203">
        <v>89.24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54.68</v>
      </c>
      <c r="AJ53" s="203">
        <v>0</v>
      </c>
      <c r="AK53" s="203">
        <v>4.08</v>
      </c>
      <c r="AL53" s="203">
        <v>0</v>
      </c>
      <c r="AM53" s="203">
        <v>0</v>
      </c>
      <c r="AN53" s="203">
        <v>0</v>
      </c>
      <c r="AO53" s="203">
        <v>89.24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54.68</v>
      </c>
      <c r="AJ54" s="203">
        <v>0</v>
      </c>
      <c r="AK54" s="203">
        <v>4.08</v>
      </c>
      <c r="AL54" s="203">
        <v>0</v>
      </c>
      <c r="AM54" s="203">
        <v>0</v>
      </c>
      <c r="AN54" s="203">
        <v>0</v>
      </c>
      <c r="AO54" s="203">
        <v>89.24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51.57</v>
      </c>
      <c r="AJ55" s="203">
        <v>0</v>
      </c>
      <c r="AK55" s="203">
        <v>4.25</v>
      </c>
      <c r="AL55" s="203">
        <v>0</v>
      </c>
      <c r="AM55" s="203">
        <v>0</v>
      </c>
      <c r="AN55" s="203">
        <v>0</v>
      </c>
      <c r="AO55" s="203">
        <v>89.24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50.94</v>
      </c>
      <c r="AJ56" s="203">
        <v>0</v>
      </c>
      <c r="AK56" s="203">
        <v>4.25</v>
      </c>
      <c r="AL56" s="203">
        <v>0</v>
      </c>
      <c r="AM56" s="203">
        <v>0</v>
      </c>
      <c r="AN56" s="203">
        <v>0</v>
      </c>
      <c r="AO56" s="203">
        <v>89.24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2.84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54.89</v>
      </c>
      <c r="AJ57" s="203">
        <v>0</v>
      </c>
      <c r="AK57" s="203">
        <v>4.25</v>
      </c>
      <c r="AL57" s="203">
        <v>0</v>
      </c>
      <c r="AM57" s="203">
        <v>0</v>
      </c>
      <c r="AN57" s="203">
        <v>0</v>
      </c>
      <c r="AO57" s="203">
        <v>89.24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2.84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54.89</v>
      </c>
      <c r="AJ58" s="203">
        <v>0</v>
      </c>
      <c r="AK58" s="203">
        <v>4.25</v>
      </c>
      <c r="AL58" s="203">
        <v>0</v>
      </c>
      <c r="AM58" s="203">
        <v>0</v>
      </c>
      <c r="AN58" s="203">
        <v>0</v>
      </c>
      <c r="AO58" s="203">
        <v>89.24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50.94</v>
      </c>
      <c r="AJ59" s="203">
        <v>0</v>
      </c>
      <c r="AK59" s="203">
        <v>4.25</v>
      </c>
      <c r="AL59" s="203">
        <v>0</v>
      </c>
      <c r="AM59" s="203">
        <v>0</v>
      </c>
      <c r="AN59" s="203">
        <v>0</v>
      </c>
      <c r="AO59" s="203">
        <v>89.24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50.94</v>
      </c>
      <c r="AJ60" s="203">
        <v>0</v>
      </c>
      <c r="AK60" s="203">
        <v>4.25</v>
      </c>
      <c r="AL60" s="203">
        <v>0</v>
      </c>
      <c r="AM60" s="203">
        <v>0</v>
      </c>
      <c r="AN60" s="203">
        <v>0</v>
      </c>
      <c r="AO60" s="203">
        <v>89.24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51.57</v>
      </c>
      <c r="AJ61" s="203">
        <v>0</v>
      </c>
      <c r="AK61" s="203">
        <v>4.25</v>
      </c>
      <c r="AL61" s="203">
        <v>0</v>
      </c>
      <c r="AM61" s="203">
        <v>0</v>
      </c>
      <c r="AN61" s="203">
        <v>0</v>
      </c>
      <c r="AO61" s="203">
        <v>89.24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50.94</v>
      </c>
      <c r="AJ62" s="203">
        <v>0</v>
      </c>
      <c r="AK62" s="203">
        <v>4.25</v>
      </c>
      <c r="AL62" s="203">
        <v>0</v>
      </c>
      <c r="AM62" s="203">
        <v>0</v>
      </c>
      <c r="AN62" s="203">
        <v>0</v>
      </c>
      <c r="AO62" s="203">
        <v>89.24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2.84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54.89</v>
      </c>
      <c r="AJ63" s="203">
        <v>0</v>
      </c>
      <c r="AK63" s="203">
        <v>4.25</v>
      </c>
      <c r="AL63" s="203">
        <v>0</v>
      </c>
      <c r="AM63" s="203">
        <v>0</v>
      </c>
      <c r="AN63" s="203">
        <v>0</v>
      </c>
      <c r="AO63" s="203">
        <v>89.24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50.94</v>
      </c>
      <c r="AJ64" s="203">
        <v>0</v>
      </c>
      <c r="AK64" s="203">
        <v>4.25</v>
      </c>
      <c r="AL64" s="203">
        <v>0</v>
      </c>
      <c r="AM64" s="203">
        <v>0</v>
      </c>
      <c r="AN64" s="203">
        <v>0</v>
      </c>
      <c r="AO64" s="203">
        <v>89.24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2.76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50.94</v>
      </c>
      <c r="AJ65" s="203">
        <v>0</v>
      </c>
      <c r="AK65" s="203">
        <v>4.25</v>
      </c>
      <c r="AL65" s="203">
        <v>0</v>
      </c>
      <c r="AM65" s="203">
        <v>0</v>
      </c>
      <c r="AN65" s="203">
        <v>0</v>
      </c>
      <c r="AO65" s="203">
        <v>89.24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2.84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54.86</v>
      </c>
      <c r="AJ66" s="203">
        <v>0</v>
      </c>
      <c r="AK66" s="203">
        <v>4.25</v>
      </c>
      <c r="AL66" s="203">
        <v>0</v>
      </c>
      <c r="AM66" s="203">
        <v>0</v>
      </c>
      <c r="AN66" s="203">
        <v>0</v>
      </c>
      <c r="AO66" s="203">
        <v>89.24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51.4</v>
      </c>
      <c r="AJ67" s="203">
        <v>0</v>
      </c>
      <c r="AK67" s="203">
        <v>4.25</v>
      </c>
      <c r="AL67" s="203">
        <v>0</v>
      </c>
      <c r="AM67" s="203">
        <v>0</v>
      </c>
      <c r="AN67" s="203">
        <v>0</v>
      </c>
      <c r="AO67" s="203">
        <v>89.24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50.87</v>
      </c>
      <c r="AJ68" s="203">
        <v>0</v>
      </c>
      <c r="AK68" s="203">
        <v>4.25</v>
      </c>
      <c r="AL68" s="203">
        <v>0</v>
      </c>
      <c r="AM68" s="203">
        <v>0</v>
      </c>
      <c r="AN68" s="203">
        <v>0</v>
      </c>
      <c r="AO68" s="203">
        <v>89.24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2.91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56.48</v>
      </c>
      <c r="AJ69" s="203">
        <v>0</v>
      </c>
      <c r="AK69" s="203">
        <v>4.25</v>
      </c>
      <c r="AL69" s="203">
        <v>0</v>
      </c>
      <c r="AM69" s="203">
        <v>0</v>
      </c>
      <c r="AN69" s="203">
        <v>0</v>
      </c>
      <c r="AO69" s="203">
        <v>89.24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2.91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56.48</v>
      </c>
      <c r="AJ70" s="203">
        <v>0</v>
      </c>
      <c r="AK70" s="203">
        <v>4.25</v>
      </c>
      <c r="AL70" s="203">
        <v>0</v>
      </c>
      <c r="AM70" s="203">
        <v>0</v>
      </c>
      <c r="AN70" s="203">
        <v>0</v>
      </c>
      <c r="AO70" s="203">
        <v>89.24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2.91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56.48</v>
      </c>
      <c r="AJ71" s="203">
        <v>0</v>
      </c>
      <c r="AK71" s="203">
        <v>4.25</v>
      </c>
      <c r="AL71" s="203">
        <v>0</v>
      </c>
      <c r="AM71" s="203">
        <v>0</v>
      </c>
      <c r="AN71" s="203">
        <v>0</v>
      </c>
      <c r="AO71" s="203">
        <v>89.24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2.91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56.48</v>
      </c>
      <c r="AJ72" s="203">
        <v>0</v>
      </c>
      <c r="AK72" s="203">
        <v>4.25</v>
      </c>
      <c r="AL72" s="203">
        <v>0</v>
      </c>
      <c r="AM72" s="203">
        <v>0</v>
      </c>
      <c r="AN72" s="203">
        <v>0</v>
      </c>
      <c r="AO72" s="203">
        <v>89.24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2.91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56.6</v>
      </c>
      <c r="AJ73" s="203">
        <v>0</v>
      </c>
      <c r="AK73" s="203">
        <v>4.25</v>
      </c>
      <c r="AL73" s="203">
        <v>0</v>
      </c>
      <c r="AM73" s="203">
        <v>0</v>
      </c>
      <c r="AN73" s="203">
        <v>0</v>
      </c>
      <c r="AO73" s="203">
        <v>89.24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2.91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56.48</v>
      </c>
      <c r="AJ74" s="203">
        <v>0</v>
      </c>
      <c r="AK74" s="203">
        <v>4.25</v>
      </c>
      <c r="AL74" s="203">
        <v>0</v>
      </c>
      <c r="AM74" s="203">
        <v>0</v>
      </c>
      <c r="AN74" s="203">
        <v>0</v>
      </c>
      <c r="AO74" s="203">
        <v>89.24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2.2000000000000002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54.77</v>
      </c>
      <c r="AJ75" s="203">
        <v>0</v>
      </c>
      <c r="AK75" s="203">
        <v>3.8</v>
      </c>
      <c r="AL75" s="203">
        <v>0</v>
      </c>
      <c r="AM75" s="203">
        <v>0</v>
      </c>
      <c r="AN75" s="203">
        <v>0</v>
      </c>
      <c r="AO75" s="203">
        <v>91.18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2.2000000000000002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54.77</v>
      </c>
      <c r="AJ76" s="203">
        <v>0</v>
      </c>
      <c r="AK76" s="203">
        <v>3.8</v>
      </c>
      <c r="AL76" s="203">
        <v>0</v>
      </c>
      <c r="AM76" s="203">
        <v>0</v>
      </c>
      <c r="AN76" s="203">
        <v>0</v>
      </c>
      <c r="AO76" s="203">
        <v>91.18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2.77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56.36</v>
      </c>
      <c r="AJ77" s="203">
        <v>0</v>
      </c>
      <c r="AK77" s="203">
        <v>3.8</v>
      </c>
      <c r="AL77" s="203">
        <v>0</v>
      </c>
      <c r="AM77" s="203">
        <v>0</v>
      </c>
      <c r="AN77" s="203">
        <v>0</v>
      </c>
      <c r="AO77" s="203">
        <v>91.18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2.77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56.36</v>
      </c>
      <c r="AJ78" s="203">
        <v>0</v>
      </c>
      <c r="AK78" s="203">
        <v>3.8</v>
      </c>
      <c r="AL78" s="203">
        <v>0</v>
      </c>
      <c r="AM78" s="203">
        <v>0</v>
      </c>
      <c r="AN78" s="203">
        <v>0</v>
      </c>
      <c r="AO78" s="203">
        <v>91.18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2.77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56.92</v>
      </c>
      <c r="AJ79" s="203">
        <v>0</v>
      </c>
      <c r="AK79" s="203">
        <v>3.8</v>
      </c>
      <c r="AL79" s="203">
        <v>0</v>
      </c>
      <c r="AM79" s="203">
        <v>0</v>
      </c>
      <c r="AN79" s="203">
        <v>0</v>
      </c>
      <c r="AO79" s="203">
        <v>91.18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2.77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56.36</v>
      </c>
      <c r="AJ80" s="203">
        <v>0</v>
      </c>
      <c r="AK80" s="203">
        <v>3.8</v>
      </c>
      <c r="AL80" s="203">
        <v>0</v>
      </c>
      <c r="AM80" s="203">
        <v>0</v>
      </c>
      <c r="AN80" s="203">
        <v>0</v>
      </c>
      <c r="AO80" s="203">
        <v>91.18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2.14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54.77</v>
      </c>
      <c r="AJ81" s="203">
        <v>0</v>
      </c>
      <c r="AK81" s="203">
        <v>3.8</v>
      </c>
      <c r="AL81" s="203">
        <v>0</v>
      </c>
      <c r="AM81" s="203">
        <v>0</v>
      </c>
      <c r="AN81" s="203">
        <v>0</v>
      </c>
      <c r="AO81" s="203">
        <v>91.18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2.14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54.77</v>
      </c>
      <c r="AJ82" s="203">
        <v>0</v>
      </c>
      <c r="AK82" s="203">
        <v>3.8</v>
      </c>
      <c r="AL82" s="203">
        <v>0</v>
      </c>
      <c r="AM82" s="203">
        <v>0</v>
      </c>
      <c r="AN82" s="203">
        <v>0</v>
      </c>
      <c r="AO82" s="203">
        <v>91.18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2.14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54.77</v>
      </c>
      <c r="AJ83" s="203">
        <v>0</v>
      </c>
      <c r="AK83" s="203">
        <v>3.8</v>
      </c>
      <c r="AL83" s="203">
        <v>0</v>
      </c>
      <c r="AM83" s="203">
        <v>0</v>
      </c>
      <c r="AN83" s="203">
        <v>0</v>
      </c>
      <c r="AO83" s="203">
        <v>91.18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2.14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54.77</v>
      </c>
      <c r="AJ84" s="203">
        <v>0</v>
      </c>
      <c r="AK84" s="203">
        <v>3.8</v>
      </c>
      <c r="AL84" s="203">
        <v>0</v>
      </c>
      <c r="AM84" s="203">
        <v>0</v>
      </c>
      <c r="AN84" s="203">
        <v>0</v>
      </c>
      <c r="AO84" s="203">
        <v>91.18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2.14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55.77</v>
      </c>
      <c r="AJ85" s="203">
        <v>0</v>
      </c>
      <c r="AK85" s="203">
        <v>3.8</v>
      </c>
      <c r="AL85" s="203">
        <v>0</v>
      </c>
      <c r="AM85" s="203">
        <v>0</v>
      </c>
      <c r="AN85" s="203">
        <v>0</v>
      </c>
      <c r="AO85" s="203">
        <v>91.18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2.14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54.77</v>
      </c>
      <c r="AJ86" s="203">
        <v>0</v>
      </c>
      <c r="AK86" s="203">
        <v>3.8</v>
      </c>
      <c r="AL86" s="203">
        <v>0</v>
      </c>
      <c r="AM86" s="203">
        <v>0</v>
      </c>
      <c r="AN86" s="203">
        <v>0</v>
      </c>
      <c r="AO86" s="203">
        <v>91.18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2.77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56.05</v>
      </c>
      <c r="AJ87" s="203">
        <v>0</v>
      </c>
      <c r="AK87" s="203">
        <v>3.34</v>
      </c>
      <c r="AL87" s="203">
        <v>0</v>
      </c>
      <c r="AM87" s="203">
        <v>0</v>
      </c>
      <c r="AN87" s="203">
        <v>0</v>
      </c>
      <c r="AO87" s="203">
        <v>91.18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2.77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56.05</v>
      </c>
      <c r="AJ88" s="203">
        <v>0</v>
      </c>
      <c r="AK88" s="203">
        <v>3.34</v>
      </c>
      <c r="AL88" s="203">
        <v>0</v>
      </c>
      <c r="AM88" s="203">
        <v>0</v>
      </c>
      <c r="AN88" s="203">
        <v>0</v>
      </c>
      <c r="AO88" s="203">
        <v>91.18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2.14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54.35</v>
      </c>
      <c r="AJ89" s="203">
        <v>0</v>
      </c>
      <c r="AK89" s="203">
        <v>3.34</v>
      </c>
      <c r="AL89" s="203">
        <v>0</v>
      </c>
      <c r="AM89" s="203">
        <v>0</v>
      </c>
      <c r="AN89" s="203">
        <v>0</v>
      </c>
      <c r="AO89" s="203">
        <v>91.18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2.77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56.12</v>
      </c>
      <c r="AJ90" s="203">
        <v>0</v>
      </c>
      <c r="AK90" s="203">
        <v>3.34</v>
      </c>
      <c r="AL90" s="203">
        <v>0</v>
      </c>
      <c r="AM90" s="203">
        <v>0</v>
      </c>
      <c r="AN90" s="203">
        <v>0</v>
      </c>
      <c r="AO90" s="203">
        <v>91.18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2.77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56.44</v>
      </c>
      <c r="AJ91" s="203">
        <v>0</v>
      </c>
      <c r="AK91" s="203">
        <v>3.34</v>
      </c>
      <c r="AL91" s="203">
        <v>0</v>
      </c>
      <c r="AM91" s="203">
        <v>0</v>
      </c>
      <c r="AN91" s="203">
        <v>0</v>
      </c>
      <c r="AO91" s="203">
        <v>91.18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2.77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55.82</v>
      </c>
      <c r="AJ92" s="203">
        <v>0</v>
      </c>
      <c r="AK92" s="203">
        <v>3.34</v>
      </c>
      <c r="AL92" s="203">
        <v>0</v>
      </c>
      <c r="AM92" s="203">
        <v>0</v>
      </c>
      <c r="AN92" s="203">
        <v>0</v>
      </c>
      <c r="AO92" s="203">
        <v>91.18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2.77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55.82</v>
      </c>
      <c r="AJ93" s="203">
        <v>0</v>
      </c>
      <c r="AK93" s="203">
        <v>3.34</v>
      </c>
      <c r="AL93" s="203">
        <v>0</v>
      </c>
      <c r="AM93" s="203">
        <v>0</v>
      </c>
      <c r="AN93" s="203">
        <v>0</v>
      </c>
      <c r="AO93" s="203">
        <v>91.18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2.77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55.82</v>
      </c>
      <c r="AJ94" s="203">
        <v>0</v>
      </c>
      <c r="AK94" s="203">
        <v>3.34</v>
      </c>
      <c r="AL94" s="203">
        <v>0</v>
      </c>
      <c r="AM94" s="203">
        <v>0</v>
      </c>
      <c r="AN94" s="203">
        <v>0</v>
      </c>
      <c r="AO94" s="203">
        <v>91.18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2.14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54.07</v>
      </c>
      <c r="AJ95" s="203">
        <v>0</v>
      </c>
      <c r="AK95" s="203">
        <v>3.34</v>
      </c>
      <c r="AL95" s="203">
        <v>0</v>
      </c>
      <c r="AM95" s="203">
        <v>0</v>
      </c>
      <c r="AN95" s="203">
        <v>0</v>
      </c>
      <c r="AO95" s="203">
        <v>91.18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2.14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54.07</v>
      </c>
      <c r="AJ96" s="203">
        <v>0</v>
      </c>
      <c r="AK96" s="203">
        <v>3.34</v>
      </c>
      <c r="AL96" s="203">
        <v>0</v>
      </c>
      <c r="AM96" s="203">
        <v>0</v>
      </c>
      <c r="AN96" s="203">
        <v>0</v>
      </c>
      <c r="AO96" s="203">
        <v>91.18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2.77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56.44</v>
      </c>
      <c r="AJ97" s="203">
        <v>0</v>
      </c>
      <c r="AK97" s="203">
        <v>3.34</v>
      </c>
      <c r="AL97" s="203">
        <v>0</v>
      </c>
      <c r="AM97" s="203">
        <v>0</v>
      </c>
      <c r="AN97" s="203">
        <v>0</v>
      </c>
      <c r="AO97" s="203">
        <v>91.18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2.14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54.07</v>
      </c>
      <c r="AJ98" s="203">
        <v>0</v>
      </c>
      <c r="AK98" s="203">
        <v>3.34</v>
      </c>
      <c r="AL98" s="203">
        <v>0</v>
      </c>
      <c r="AM98" s="203">
        <v>0</v>
      </c>
      <c r="AN98" s="203">
        <v>0</v>
      </c>
      <c r="AO98" s="203">
        <v>91.18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5.8614999999999993E-2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1.2774525000000001</v>
      </c>
      <c r="AJ99">
        <f t="shared" si="0"/>
        <v>0</v>
      </c>
      <c r="AK99">
        <f t="shared" si="0"/>
        <v>8.294999999999994E-2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13.05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14.46</v>
      </c>
      <c r="J3" s="203">
        <v>0.11</v>
      </c>
      <c r="K3" s="203">
        <v>0.1</v>
      </c>
      <c r="L3" s="203">
        <v>14.98</v>
      </c>
      <c r="M3" s="203">
        <v>0.46</v>
      </c>
      <c r="N3" s="203">
        <v>1.18</v>
      </c>
      <c r="O3" s="203">
        <v>0</v>
      </c>
      <c r="P3" s="203">
        <v>1.23</v>
      </c>
      <c r="Q3" s="203">
        <v>0.22</v>
      </c>
      <c r="R3" s="203">
        <v>0.42</v>
      </c>
      <c r="S3" s="203">
        <v>0.26</v>
      </c>
      <c r="T3" s="203">
        <v>0</v>
      </c>
      <c r="U3" s="203">
        <v>1.74</v>
      </c>
      <c r="V3" s="203">
        <v>0.21</v>
      </c>
      <c r="W3" s="203">
        <v>0.35</v>
      </c>
      <c r="X3" s="203">
        <v>1.72</v>
      </c>
      <c r="Y3" s="203">
        <v>0</v>
      </c>
      <c r="Z3" s="203">
        <v>2.2400000000000002</v>
      </c>
      <c r="AA3" s="203">
        <v>0.83</v>
      </c>
      <c r="AB3" s="203">
        <v>0</v>
      </c>
      <c r="AC3" s="203">
        <v>16.62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34.270000000000003</v>
      </c>
      <c r="AJ3" s="203">
        <v>0</v>
      </c>
      <c r="AK3" s="203">
        <v>2.85</v>
      </c>
      <c r="AL3" s="203">
        <v>0</v>
      </c>
      <c r="AM3" s="203">
        <v>0</v>
      </c>
      <c r="AN3" s="203">
        <v>0</v>
      </c>
      <c r="AO3" s="203">
        <v>204.45</v>
      </c>
      <c r="AP3" s="203">
        <v>0</v>
      </c>
    </row>
    <row r="4" spans="1:42">
      <c r="A4" t="s">
        <v>46</v>
      </c>
      <c r="B4" s="203">
        <v>0</v>
      </c>
      <c r="C4" s="203">
        <v>13.05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14.46</v>
      </c>
      <c r="J4" s="203">
        <v>0.11</v>
      </c>
      <c r="K4" s="203">
        <v>0.1</v>
      </c>
      <c r="L4" s="203">
        <v>14.98</v>
      </c>
      <c r="M4" s="203">
        <v>0.46</v>
      </c>
      <c r="N4" s="203">
        <v>1.18</v>
      </c>
      <c r="O4" s="203">
        <v>0</v>
      </c>
      <c r="P4" s="203">
        <v>1.23</v>
      </c>
      <c r="Q4" s="203">
        <v>0.22</v>
      </c>
      <c r="R4" s="203">
        <v>0.42</v>
      </c>
      <c r="S4" s="203">
        <v>0.26</v>
      </c>
      <c r="T4" s="203">
        <v>0</v>
      </c>
      <c r="U4" s="203">
        <v>1.74</v>
      </c>
      <c r="V4" s="203">
        <v>0.21</v>
      </c>
      <c r="W4" s="203">
        <v>0.35</v>
      </c>
      <c r="X4" s="203">
        <v>1.72</v>
      </c>
      <c r="Y4" s="203">
        <v>0</v>
      </c>
      <c r="Z4" s="203">
        <v>2.2400000000000002</v>
      </c>
      <c r="AA4" s="203">
        <v>0.83</v>
      </c>
      <c r="AB4" s="203">
        <v>0</v>
      </c>
      <c r="AC4" s="203">
        <v>16.62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34.270000000000003</v>
      </c>
      <c r="AJ4" s="203">
        <v>0</v>
      </c>
      <c r="AK4" s="203">
        <v>2.85</v>
      </c>
      <c r="AL4" s="203">
        <v>0</v>
      </c>
      <c r="AM4" s="203">
        <v>0</v>
      </c>
      <c r="AN4" s="203">
        <v>0</v>
      </c>
      <c r="AO4" s="203">
        <v>204.45</v>
      </c>
      <c r="AP4" s="203">
        <v>0</v>
      </c>
    </row>
    <row r="5" spans="1:42">
      <c r="A5" t="s">
        <v>47</v>
      </c>
      <c r="B5" s="203">
        <v>0</v>
      </c>
      <c r="C5" s="203">
        <v>13.05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14.46</v>
      </c>
      <c r="J5" s="203">
        <v>0.11</v>
      </c>
      <c r="K5" s="203">
        <v>0.1</v>
      </c>
      <c r="L5" s="203">
        <v>14.98</v>
      </c>
      <c r="M5" s="203">
        <v>0.46</v>
      </c>
      <c r="N5" s="203">
        <v>1.18</v>
      </c>
      <c r="O5" s="203">
        <v>0</v>
      </c>
      <c r="P5" s="203">
        <v>1.24</v>
      </c>
      <c r="Q5" s="203">
        <v>0.22</v>
      </c>
      <c r="R5" s="203">
        <v>0.42</v>
      </c>
      <c r="S5" s="203">
        <v>0.26</v>
      </c>
      <c r="T5" s="203">
        <v>0</v>
      </c>
      <c r="U5" s="203">
        <v>1.74</v>
      </c>
      <c r="V5" s="203">
        <v>0.21</v>
      </c>
      <c r="W5" s="203">
        <v>0.35</v>
      </c>
      <c r="X5" s="203">
        <v>1.72</v>
      </c>
      <c r="Y5" s="203">
        <v>0</v>
      </c>
      <c r="Z5" s="203">
        <v>2.2400000000000002</v>
      </c>
      <c r="AA5" s="203">
        <v>0.83</v>
      </c>
      <c r="AB5" s="203">
        <v>0</v>
      </c>
      <c r="AC5" s="203">
        <v>16.62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34.270000000000003</v>
      </c>
      <c r="AJ5" s="203">
        <v>0</v>
      </c>
      <c r="AK5" s="203">
        <v>2.85</v>
      </c>
      <c r="AL5" s="203">
        <v>0</v>
      </c>
      <c r="AM5" s="203">
        <v>0</v>
      </c>
      <c r="AN5" s="203">
        <v>0</v>
      </c>
      <c r="AO5" s="203">
        <v>204.45</v>
      </c>
      <c r="AP5" s="203">
        <v>0</v>
      </c>
    </row>
    <row r="6" spans="1:42">
      <c r="A6" t="s">
        <v>48</v>
      </c>
      <c r="B6" s="203">
        <v>0</v>
      </c>
      <c r="C6" s="203">
        <v>13.05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14.46</v>
      </c>
      <c r="J6" s="203">
        <v>0.11</v>
      </c>
      <c r="K6" s="203">
        <v>0.1</v>
      </c>
      <c r="L6" s="203">
        <v>14.98</v>
      </c>
      <c r="M6" s="203">
        <v>0.46</v>
      </c>
      <c r="N6" s="203">
        <v>1.18</v>
      </c>
      <c r="O6" s="203">
        <v>0</v>
      </c>
      <c r="P6" s="203">
        <v>1.24</v>
      </c>
      <c r="Q6" s="203">
        <v>0.22</v>
      </c>
      <c r="R6" s="203">
        <v>0.42</v>
      </c>
      <c r="S6" s="203">
        <v>0.26</v>
      </c>
      <c r="T6" s="203">
        <v>0</v>
      </c>
      <c r="U6" s="203">
        <v>1.74</v>
      </c>
      <c r="V6" s="203">
        <v>0.21</v>
      </c>
      <c r="W6" s="203">
        <v>0.35</v>
      </c>
      <c r="X6" s="203">
        <v>1.72</v>
      </c>
      <c r="Y6" s="203">
        <v>0</v>
      </c>
      <c r="Z6" s="203">
        <v>2.2400000000000002</v>
      </c>
      <c r="AA6" s="203">
        <v>0.83</v>
      </c>
      <c r="AB6" s="203">
        <v>0</v>
      </c>
      <c r="AC6" s="203">
        <v>16.62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34.270000000000003</v>
      </c>
      <c r="AJ6" s="203">
        <v>0</v>
      </c>
      <c r="AK6" s="203">
        <v>2.85</v>
      </c>
      <c r="AL6" s="203">
        <v>0</v>
      </c>
      <c r="AM6" s="203">
        <v>0</v>
      </c>
      <c r="AN6" s="203">
        <v>0</v>
      </c>
      <c r="AO6" s="203">
        <v>204.45</v>
      </c>
      <c r="AP6" s="203">
        <v>0</v>
      </c>
    </row>
    <row r="7" spans="1:42">
      <c r="A7" t="s">
        <v>49</v>
      </c>
      <c r="B7" s="203">
        <v>0</v>
      </c>
      <c r="C7" s="203">
        <v>13.05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14.46</v>
      </c>
      <c r="J7" s="203">
        <v>0.11</v>
      </c>
      <c r="K7" s="203">
        <v>0.1</v>
      </c>
      <c r="L7" s="203">
        <v>14.98</v>
      </c>
      <c r="M7" s="203">
        <v>0.46</v>
      </c>
      <c r="N7" s="203">
        <v>1.18</v>
      </c>
      <c r="O7" s="203">
        <v>0</v>
      </c>
      <c r="P7" s="203">
        <v>1.25</v>
      </c>
      <c r="Q7" s="203">
        <v>0.22</v>
      </c>
      <c r="R7" s="203">
        <v>0.42</v>
      </c>
      <c r="S7" s="203">
        <v>0.26</v>
      </c>
      <c r="T7" s="203">
        <v>0</v>
      </c>
      <c r="U7" s="203">
        <v>1.74</v>
      </c>
      <c r="V7" s="203">
        <v>0.21</v>
      </c>
      <c r="W7" s="203">
        <v>0.35</v>
      </c>
      <c r="X7" s="203">
        <v>1.72</v>
      </c>
      <c r="Y7" s="203">
        <v>0</v>
      </c>
      <c r="Z7" s="203">
        <v>2.2400000000000002</v>
      </c>
      <c r="AA7" s="203">
        <v>0.83</v>
      </c>
      <c r="AB7" s="203">
        <v>0</v>
      </c>
      <c r="AC7" s="203">
        <v>16.62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34.44</v>
      </c>
      <c r="AJ7" s="203">
        <v>0</v>
      </c>
      <c r="AK7" s="203">
        <v>2.85</v>
      </c>
      <c r="AL7" s="203">
        <v>0</v>
      </c>
      <c r="AM7" s="203">
        <v>0</v>
      </c>
      <c r="AN7" s="203">
        <v>0</v>
      </c>
      <c r="AO7" s="203">
        <v>204.45</v>
      </c>
      <c r="AP7" s="203">
        <v>0</v>
      </c>
    </row>
    <row r="8" spans="1:42">
      <c r="A8" t="s">
        <v>50</v>
      </c>
      <c r="B8" s="203">
        <v>0</v>
      </c>
      <c r="C8" s="203">
        <v>13.05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14.46</v>
      </c>
      <c r="J8" s="203">
        <v>0.11</v>
      </c>
      <c r="K8" s="203">
        <v>0.1</v>
      </c>
      <c r="L8" s="203">
        <v>14.98</v>
      </c>
      <c r="M8" s="203">
        <v>0.46</v>
      </c>
      <c r="N8" s="203">
        <v>1.18</v>
      </c>
      <c r="O8" s="203">
        <v>0</v>
      </c>
      <c r="P8" s="203">
        <v>1.25</v>
      </c>
      <c r="Q8" s="203">
        <v>0.22</v>
      </c>
      <c r="R8" s="203">
        <v>0.42</v>
      </c>
      <c r="S8" s="203">
        <v>0.26</v>
      </c>
      <c r="T8" s="203">
        <v>0</v>
      </c>
      <c r="U8" s="203">
        <v>1.74</v>
      </c>
      <c r="V8" s="203">
        <v>0.21</v>
      </c>
      <c r="W8" s="203">
        <v>0.35</v>
      </c>
      <c r="X8" s="203">
        <v>1.72</v>
      </c>
      <c r="Y8" s="203">
        <v>0</v>
      </c>
      <c r="Z8" s="203">
        <v>2.2400000000000002</v>
      </c>
      <c r="AA8" s="203">
        <v>0.83</v>
      </c>
      <c r="AB8" s="203">
        <v>0</v>
      </c>
      <c r="AC8" s="203">
        <v>16.62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34.270000000000003</v>
      </c>
      <c r="AJ8" s="203">
        <v>0</v>
      </c>
      <c r="AK8" s="203">
        <v>2.85</v>
      </c>
      <c r="AL8" s="203">
        <v>0</v>
      </c>
      <c r="AM8" s="203">
        <v>0</v>
      </c>
      <c r="AN8" s="203">
        <v>0</v>
      </c>
      <c r="AO8" s="203">
        <v>204.45</v>
      </c>
      <c r="AP8" s="203">
        <v>0</v>
      </c>
    </row>
    <row r="9" spans="1:42">
      <c r="A9" t="s">
        <v>51</v>
      </c>
      <c r="B9" s="203">
        <v>0</v>
      </c>
      <c r="C9" s="203">
        <v>13.05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14.46</v>
      </c>
      <c r="J9" s="203">
        <v>0.11</v>
      </c>
      <c r="K9" s="203">
        <v>0.1</v>
      </c>
      <c r="L9" s="203">
        <v>14.98</v>
      </c>
      <c r="M9" s="203">
        <v>0.46</v>
      </c>
      <c r="N9" s="203">
        <v>1.18</v>
      </c>
      <c r="O9" s="203">
        <v>0</v>
      </c>
      <c r="P9" s="203">
        <v>1.25</v>
      </c>
      <c r="Q9" s="203">
        <v>0.22</v>
      </c>
      <c r="R9" s="203">
        <v>0.42</v>
      </c>
      <c r="S9" s="203">
        <v>0.26</v>
      </c>
      <c r="T9" s="203">
        <v>0</v>
      </c>
      <c r="U9" s="203">
        <v>1.74</v>
      </c>
      <c r="V9" s="203">
        <v>0.21</v>
      </c>
      <c r="W9" s="203">
        <v>0.35</v>
      </c>
      <c r="X9" s="203">
        <v>1.72</v>
      </c>
      <c r="Y9" s="203">
        <v>0</v>
      </c>
      <c r="Z9" s="203">
        <v>2.2400000000000002</v>
      </c>
      <c r="AA9" s="203">
        <v>0.83</v>
      </c>
      <c r="AB9" s="203">
        <v>0</v>
      </c>
      <c r="AC9" s="203">
        <v>16.62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34.270000000000003</v>
      </c>
      <c r="AJ9" s="203">
        <v>0</v>
      </c>
      <c r="AK9" s="203">
        <v>2.85</v>
      </c>
      <c r="AL9" s="203">
        <v>0</v>
      </c>
      <c r="AM9" s="203">
        <v>0</v>
      </c>
      <c r="AN9" s="203">
        <v>0</v>
      </c>
      <c r="AO9" s="203">
        <v>204.45</v>
      </c>
      <c r="AP9" s="203">
        <v>0</v>
      </c>
    </row>
    <row r="10" spans="1:42">
      <c r="A10" t="s">
        <v>52</v>
      </c>
      <c r="B10" s="203">
        <v>0</v>
      </c>
      <c r="C10" s="203">
        <v>13.05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14.46</v>
      </c>
      <c r="J10" s="203">
        <v>0.11</v>
      </c>
      <c r="K10" s="203">
        <v>0.1</v>
      </c>
      <c r="L10" s="203">
        <v>14.98</v>
      </c>
      <c r="M10" s="203">
        <v>0.46</v>
      </c>
      <c r="N10" s="203">
        <v>1.18</v>
      </c>
      <c r="O10" s="203">
        <v>0</v>
      </c>
      <c r="P10" s="203">
        <v>1.25</v>
      </c>
      <c r="Q10" s="203">
        <v>0.22</v>
      </c>
      <c r="R10" s="203">
        <v>0.42</v>
      </c>
      <c r="S10" s="203">
        <v>0.26</v>
      </c>
      <c r="T10" s="203">
        <v>0</v>
      </c>
      <c r="U10" s="203">
        <v>1.74</v>
      </c>
      <c r="V10" s="203">
        <v>0.21</v>
      </c>
      <c r="W10" s="203">
        <v>0.35</v>
      </c>
      <c r="X10" s="203">
        <v>1.72</v>
      </c>
      <c r="Y10" s="203">
        <v>0</v>
      </c>
      <c r="Z10" s="203">
        <v>2.2400000000000002</v>
      </c>
      <c r="AA10" s="203">
        <v>0.83</v>
      </c>
      <c r="AB10" s="203">
        <v>0</v>
      </c>
      <c r="AC10" s="203">
        <v>16.62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34.270000000000003</v>
      </c>
      <c r="AJ10" s="203">
        <v>0</v>
      </c>
      <c r="AK10" s="203">
        <v>2.85</v>
      </c>
      <c r="AL10" s="203">
        <v>0</v>
      </c>
      <c r="AM10" s="203">
        <v>0</v>
      </c>
      <c r="AN10" s="203">
        <v>0</v>
      </c>
      <c r="AO10" s="203">
        <v>204.45</v>
      </c>
      <c r="AP10" s="203">
        <v>0</v>
      </c>
    </row>
    <row r="11" spans="1:42">
      <c r="A11" t="s">
        <v>53</v>
      </c>
      <c r="B11" s="203">
        <v>0</v>
      </c>
      <c r="C11" s="203">
        <v>13.05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14.46</v>
      </c>
      <c r="J11" s="203">
        <v>0.11</v>
      </c>
      <c r="K11" s="203">
        <v>0.1</v>
      </c>
      <c r="L11" s="203">
        <v>14.98</v>
      </c>
      <c r="M11" s="203">
        <v>0.46</v>
      </c>
      <c r="N11" s="203">
        <v>1.18</v>
      </c>
      <c r="O11" s="203">
        <v>0</v>
      </c>
      <c r="P11" s="203">
        <v>1.25</v>
      </c>
      <c r="Q11" s="203">
        <v>0.22</v>
      </c>
      <c r="R11" s="203">
        <v>0.42</v>
      </c>
      <c r="S11" s="203">
        <v>0.26</v>
      </c>
      <c r="T11" s="203">
        <v>0</v>
      </c>
      <c r="U11" s="203">
        <v>1.74</v>
      </c>
      <c r="V11" s="203">
        <v>0.21</v>
      </c>
      <c r="W11" s="203">
        <v>0.35</v>
      </c>
      <c r="X11" s="203">
        <v>1.72</v>
      </c>
      <c r="Y11" s="203">
        <v>0</v>
      </c>
      <c r="Z11" s="203">
        <v>2.2400000000000002</v>
      </c>
      <c r="AA11" s="203">
        <v>0.83</v>
      </c>
      <c r="AB11" s="203">
        <v>0</v>
      </c>
      <c r="AC11" s="203">
        <v>16.62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34.270000000000003</v>
      </c>
      <c r="AJ11" s="203">
        <v>0</v>
      </c>
      <c r="AK11" s="203">
        <v>1.76</v>
      </c>
      <c r="AL11" s="203">
        <v>0</v>
      </c>
      <c r="AM11" s="203">
        <v>0</v>
      </c>
      <c r="AN11" s="203">
        <v>0</v>
      </c>
      <c r="AO11" s="203">
        <v>204.45</v>
      </c>
      <c r="AP11" s="203">
        <v>0</v>
      </c>
    </row>
    <row r="12" spans="1:42">
      <c r="A12" t="s">
        <v>54</v>
      </c>
      <c r="B12" s="203">
        <v>0</v>
      </c>
      <c r="C12" s="203">
        <v>13.05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14.46</v>
      </c>
      <c r="J12" s="203">
        <v>0.11</v>
      </c>
      <c r="K12" s="203">
        <v>0.1</v>
      </c>
      <c r="L12" s="203">
        <v>14.98</v>
      </c>
      <c r="M12" s="203">
        <v>0.46</v>
      </c>
      <c r="N12" s="203">
        <v>1.18</v>
      </c>
      <c r="O12" s="203">
        <v>0</v>
      </c>
      <c r="P12" s="203">
        <v>1.25</v>
      </c>
      <c r="Q12" s="203">
        <v>0.22</v>
      </c>
      <c r="R12" s="203">
        <v>0.42</v>
      </c>
      <c r="S12" s="203">
        <v>0.26</v>
      </c>
      <c r="T12" s="203">
        <v>0</v>
      </c>
      <c r="U12" s="203">
        <v>1.74</v>
      </c>
      <c r="V12" s="203">
        <v>0.21</v>
      </c>
      <c r="W12" s="203">
        <v>0.35</v>
      </c>
      <c r="X12" s="203">
        <v>1.72</v>
      </c>
      <c r="Y12" s="203">
        <v>0</v>
      </c>
      <c r="Z12" s="203">
        <v>2.2400000000000002</v>
      </c>
      <c r="AA12" s="203">
        <v>0.83</v>
      </c>
      <c r="AB12" s="203">
        <v>0</v>
      </c>
      <c r="AC12" s="203">
        <v>16.850000000000001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34.520000000000003</v>
      </c>
      <c r="AJ12" s="203">
        <v>0</v>
      </c>
      <c r="AK12" s="203">
        <v>1.76</v>
      </c>
      <c r="AL12" s="203">
        <v>0</v>
      </c>
      <c r="AM12" s="203">
        <v>0</v>
      </c>
      <c r="AN12" s="203">
        <v>0</v>
      </c>
      <c r="AO12" s="203">
        <v>204.45</v>
      </c>
      <c r="AP12" s="203">
        <v>0</v>
      </c>
    </row>
    <row r="13" spans="1:42">
      <c r="A13" t="s">
        <v>55</v>
      </c>
      <c r="B13" s="203">
        <v>0</v>
      </c>
      <c r="C13" s="203">
        <v>13.05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14.46</v>
      </c>
      <c r="J13" s="203">
        <v>0.11</v>
      </c>
      <c r="K13" s="203">
        <v>0.1</v>
      </c>
      <c r="L13" s="203">
        <v>14.98</v>
      </c>
      <c r="M13" s="203">
        <v>0.46</v>
      </c>
      <c r="N13" s="203">
        <v>1.18</v>
      </c>
      <c r="O13" s="203">
        <v>0</v>
      </c>
      <c r="P13" s="203">
        <v>1.25</v>
      </c>
      <c r="Q13" s="203">
        <v>0.22</v>
      </c>
      <c r="R13" s="203">
        <v>0.42</v>
      </c>
      <c r="S13" s="203">
        <v>0.26</v>
      </c>
      <c r="T13" s="203">
        <v>0</v>
      </c>
      <c r="U13" s="203">
        <v>1.74</v>
      </c>
      <c r="V13" s="203">
        <v>0.21</v>
      </c>
      <c r="W13" s="203">
        <v>0.35</v>
      </c>
      <c r="X13" s="203">
        <v>1.72</v>
      </c>
      <c r="Y13" s="203">
        <v>0</v>
      </c>
      <c r="Z13" s="203">
        <v>2.2400000000000002</v>
      </c>
      <c r="AA13" s="203">
        <v>0.83</v>
      </c>
      <c r="AB13" s="203">
        <v>0</v>
      </c>
      <c r="AC13" s="203">
        <v>16.850000000000001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34.68</v>
      </c>
      <c r="AJ13" s="203">
        <v>0</v>
      </c>
      <c r="AK13" s="203">
        <v>1.76</v>
      </c>
      <c r="AL13" s="203">
        <v>0</v>
      </c>
      <c r="AM13" s="203">
        <v>0</v>
      </c>
      <c r="AN13" s="203">
        <v>0</v>
      </c>
      <c r="AO13" s="203">
        <v>204.45</v>
      </c>
      <c r="AP13" s="203">
        <v>0</v>
      </c>
    </row>
    <row r="14" spans="1:42">
      <c r="A14" t="s">
        <v>56</v>
      </c>
      <c r="B14" s="203">
        <v>0</v>
      </c>
      <c r="C14" s="203">
        <v>13.05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14.46</v>
      </c>
      <c r="J14" s="203">
        <v>0.11</v>
      </c>
      <c r="K14" s="203">
        <v>0.1</v>
      </c>
      <c r="L14" s="203">
        <v>14.98</v>
      </c>
      <c r="M14" s="203">
        <v>0.46</v>
      </c>
      <c r="N14" s="203">
        <v>1.18</v>
      </c>
      <c r="O14" s="203">
        <v>0</v>
      </c>
      <c r="P14" s="203">
        <v>1.25</v>
      </c>
      <c r="Q14" s="203">
        <v>0.22</v>
      </c>
      <c r="R14" s="203">
        <v>0.42</v>
      </c>
      <c r="S14" s="203">
        <v>0.26</v>
      </c>
      <c r="T14" s="203">
        <v>0</v>
      </c>
      <c r="U14" s="203">
        <v>1.74</v>
      </c>
      <c r="V14" s="203">
        <v>0.21</v>
      </c>
      <c r="W14" s="203">
        <v>0.35</v>
      </c>
      <c r="X14" s="203">
        <v>1.72</v>
      </c>
      <c r="Y14" s="203">
        <v>0</v>
      </c>
      <c r="Z14" s="203">
        <v>2.2400000000000002</v>
      </c>
      <c r="AA14" s="203">
        <v>0.83</v>
      </c>
      <c r="AB14" s="203">
        <v>0</v>
      </c>
      <c r="AC14" s="203">
        <v>16.850000000000001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34.520000000000003</v>
      </c>
      <c r="AJ14" s="203">
        <v>0</v>
      </c>
      <c r="AK14" s="203">
        <v>1.76</v>
      </c>
      <c r="AL14" s="203">
        <v>0</v>
      </c>
      <c r="AM14" s="203">
        <v>0</v>
      </c>
      <c r="AN14" s="203">
        <v>0</v>
      </c>
      <c r="AO14" s="203">
        <v>204.45</v>
      </c>
      <c r="AP14" s="203">
        <v>0</v>
      </c>
    </row>
    <row r="15" spans="1:42">
      <c r="A15" t="s">
        <v>57</v>
      </c>
      <c r="B15" s="203">
        <v>0</v>
      </c>
      <c r="C15" s="203">
        <v>13.05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14.46</v>
      </c>
      <c r="J15" s="203">
        <v>0.11</v>
      </c>
      <c r="K15" s="203">
        <v>0.1</v>
      </c>
      <c r="L15" s="203">
        <v>14.98</v>
      </c>
      <c r="M15" s="203">
        <v>0.46</v>
      </c>
      <c r="N15" s="203">
        <v>1.18</v>
      </c>
      <c r="O15" s="203">
        <v>0</v>
      </c>
      <c r="P15" s="203">
        <v>1.25</v>
      </c>
      <c r="Q15" s="203">
        <v>0.22</v>
      </c>
      <c r="R15" s="203">
        <v>0.42</v>
      </c>
      <c r="S15" s="203">
        <v>0.26</v>
      </c>
      <c r="T15" s="203">
        <v>0</v>
      </c>
      <c r="U15" s="203">
        <v>1.74</v>
      </c>
      <c r="V15" s="203">
        <v>0.21</v>
      </c>
      <c r="W15" s="203">
        <v>0.35</v>
      </c>
      <c r="X15" s="203">
        <v>1.72</v>
      </c>
      <c r="Y15" s="203">
        <v>0</v>
      </c>
      <c r="Z15" s="203">
        <v>2.2400000000000002</v>
      </c>
      <c r="AA15" s="203">
        <v>0.83</v>
      </c>
      <c r="AB15" s="203">
        <v>0</v>
      </c>
      <c r="AC15" s="203">
        <v>16.62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34.520000000000003</v>
      </c>
      <c r="AJ15" s="203">
        <v>0</v>
      </c>
      <c r="AK15" s="203">
        <v>1.76</v>
      </c>
      <c r="AL15" s="203">
        <v>0</v>
      </c>
      <c r="AM15" s="203">
        <v>0</v>
      </c>
      <c r="AN15" s="203">
        <v>0</v>
      </c>
      <c r="AO15" s="203">
        <v>204.45</v>
      </c>
      <c r="AP15" s="203">
        <v>0</v>
      </c>
    </row>
    <row r="16" spans="1:42">
      <c r="A16" t="s">
        <v>58</v>
      </c>
      <c r="B16" s="203">
        <v>0</v>
      </c>
      <c r="C16" s="203">
        <v>13.05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14.46</v>
      </c>
      <c r="J16" s="203">
        <v>0.11</v>
      </c>
      <c r="K16" s="203">
        <v>0.1</v>
      </c>
      <c r="L16" s="203">
        <v>14.98</v>
      </c>
      <c r="M16" s="203">
        <v>0.46</v>
      </c>
      <c r="N16" s="203">
        <v>1.18</v>
      </c>
      <c r="O16" s="203">
        <v>0</v>
      </c>
      <c r="P16" s="203">
        <v>1.25</v>
      </c>
      <c r="Q16" s="203">
        <v>0.22</v>
      </c>
      <c r="R16" s="203">
        <v>0.42</v>
      </c>
      <c r="S16" s="203">
        <v>0.26</v>
      </c>
      <c r="T16" s="203">
        <v>0</v>
      </c>
      <c r="U16" s="203">
        <v>1.74</v>
      </c>
      <c r="V16" s="203">
        <v>0.21</v>
      </c>
      <c r="W16" s="203">
        <v>0.35</v>
      </c>
      <c r="X16" s="203">
        <v>1.72</v>
      </c>
      <c r="Y16" s="203">
        <v>0</v>
      </c>
      <c r="Z16" s="203">
        <v>2.2400000000000002</v>
      </c>
      <c r="AA16" s="203">
        <v>0.83</v>
      </c>
      <c r="AB16" s="203">
        <v>0</v>
      </c>
      <c r="AC16" s="203">
        <v>16.62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34.520000000000003</v>
      </c>
      <c r="AJ16" s="203">
        <v>0</v>
      </c>
      <c r="AK16" s="203">
        <v>1.76</v>
      </c>
      <c r="AL16" s="203">
        <v>0</v>
      </c>
      <c r="AM16" s="203">
        <v>0</v>
      </c>
      <c r="AN16" s="203">
        <v>0</v>
      </c>
      <c r="AO16" s="203">
        <v>204.45</v>
      </c>
      <c r="AP16" s="203">
        <v>0</v>
      </c>
    </row>
    <row r="17" spans="1:42">
      <c r="A17" t="s">
        <v>59</v>
      </c>
      <c r="B17" s="203">
        <v>0</v>
      </c>
      <c r="C17" s="203">
        <v>13.05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14.46</v>
      </c>
      <c r="J17" s="203">
        <v>0.11</v>
      </c>
      <c r="K17" s="203">
        <v>0.1</v>
      </c>
      <c r="L17" s="203">
        <v>14.98</v>
      </c>
      <c r="M17" s="203">
        <v>0.46</v>
      </c>
      <c r="N17" s="203">
        <v>1.18</v>
      </c>
      <c r="O17" s="203">
        <v>0</v>
      </c>
      <c r="P17" s="203">
        <v>1.25</v>
      </c>
      <c r="Q17" s="203">
        <v>0.22</v>
      </c>
      <c r="R17" s="203">
        <v>0.42</v>
      </c>
      <c r="S17" s="203">
        <v>0.26</v>
      </c>
      <c r="T17" s="203">
        <v>0</v>
      </c>
      <c r="U17" s="203">
        <v>1.74</v>
      </c>
      <c r="V17" s="203">
        <v>0.21</v>
      </c>
      <c r="W17" s="203">
        <v>0.35</v>
      </c>
      <c r="X17" s="203">
        <v>1.72</v>
      </c>
      <c r="Y17" s="203">
        <v>0</v>
      </c>
      <c r="Z17" s="203">
        <v>2.2400000000000002</v>
      </c>
      <c r="AA17" s="203">
        <v>0.83</v>
      </c>
      <c r="AB17" s="203">
        <v>0</v>
      </c>
      <c r="AC17" s="203">
        <v>16.62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34.520000000000003</v>
      </c>
      <c r="AJ17" s="203">
        <v>0</v>
      </c>
      <c r="AK17" s="203">
        <v>1.76</v>
      </c>
      <c r="AL17" s="203">
        <v>0</v>
      </c>
      <c r="AM17" s="203">
        <v>0</v>
      </c>
      <c r="AN17" s="203">
        <v>0</v>
      </c>
      <c r="AO17" s="203">
        <v>204.45</v>
      </c>
      <c r="AP17" s="203">
        <v>0</v>
      </c>
    </row>
    <row r="18" spans="1:42">
      <c r="A18" t="s">
        <v>60</v>
      </c>
      <c r="B18" s="203">
        <v>0</v>
      </c>
      <c r="C18" s="203">
        <v>13.05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14.46</v>
      </c>
      <c r="J18" s="203">
        <v>0.11</v>
      </c>
      <c r="K18" s="203">
        <v>0.1</v>
      </c>
      <c r="L18" s="203">
        <v>14.98</v>
      </c>
      <c r="M18" s="203">
        <v>0.46</v>
      </c>
      <c r="N18" s="203">
        <v>1.18</v>
      </c>
      <c r="O18" s="203">
        <v>0</v>
      </c>
      <c r="P18" s="203">
        <v>1.25</v>
      </c>
      <c r="Q18" s="203">
        <v>0.22</v>
      </c>
      <c r="R18" s="203">
        <v>0.42</v>
      </c>
      <c r="S18" s="203">
        <v>0.26</v>
      </c>
      <c r="T18" s="203">
        <v>0</v>
      </c>
      <c r="U18" s="203">
        <v>1.74</v>
      </c>
      <c r="V18" s="203">
        <v>0.21</v>
      </c>
      <c r="W18" s="203">
        <v>0.35</v>
      </c>
      <c r="X18" s="203">
        <v>1.72</v>
      </c>
      <c r="Y18" s="203">
        <v>0</v>
      </c>
      <c r="Z18" s="203">
        <v>2.2400000000000002</v>
      </c>
      <c r="AA18" s="203">
        <v>0.83</v>
      </c>
      <c r="AB18" s="203">
        <v>0</v>
      </c>
      <c r="AC18" s="203">
        <v>16.62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34.520000000000003</v>
      </c>
      <c r="AJ18" s="203">
        <v>0</v>
      </c>
      <c r="AK18" s="203">
        <v>1.76</v>
      </c>
      <c r="AL18" s="203">
        <v>0</v>
      </c>
      <c r="AM18" s="203">
        <v>0</v>
      </c>
      <c r="AN18" s="203">
        <v>0</v>
      </c>
      <c r="AO18" s="203">
        <v>204.45</v>
      </c>
      <c r="AP18" s="203">
        <v>0</v>
      </c>
    </row>
    <row r="19" spans="1:42">
      <c r="A19" t="s">
        <v>61</v>
      </c>
      <c r="B19" s="203">
        <v>0</v>
      </c>
      <c r="C19" s="203">
        <v>13.05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14.46</v>
      </c>
      <c r="J19" s="203">
        <v>0.11</v>
      </c>
      <c r="K19" s="203">
        <v>0.1</v>
      </c>
      <c r="L19" s="203">
        <v>14.98</v>
      </c>
      <c r="M19" s="203">
        <v>0.46</v>
      </c>
      <c r="N19" s="203">
        <v>1.18</v>
      </c>
      <c r="O19" s="203">
        <v>0</v>
      </c>
      <c r="P19" s="203">
        <v>1.25</v>
      </c>
      <c r="Q19" s="203">
        <v>0.22</v>
      </c>
      <c r="R19" s="203">
        <v>0.42</v>
      </c>
      <c r="S19" s="203">
        <v>0.26</v>
      </c>
      <c r="T19" s="203">
        <v>0</v>
      </c>
      <c r="U19" s="203">
        <v>1.74</v>
      </c>
      <c r="V19" s="203">
        <v>0.21</v>
      </c>
      <c r="W19" s="203">
        <v>0.35</v>
      </c>
      <c r="X19" s="203">
        <v>1.72</v>
      </c>
      <c r="Y19" s="203">
        <v>0</v>
      </c>
      <c r="Z19" s="203">
        <v>2.2400000000000002</v>
      </c>
      <c r="AA19" s="203">
        <v>0.83</v>
      </c>
      <c r="AB19" s="203">
        <v>0</v>
      </c>
      <c r="AC19" s="203">
        <v>16.62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34.68</v>
      </c>
      <c r="AJ19" s="203">
        <v>0</v>
      </c>
      <c r="AK19" s="203">
        <v>1.76</v>
      </c>
      <c r="AL19" s="203">
        <v>0</v>
      </c>
      <c r="AM19" s="203">
        <v>0</v>
      </c>
      <c r="AN19" s="203">
        <v>0</v>
      </c>
      <c r="AO19" s="203">
        <v>204.45</v>
      </c>
      <c r="AP19" s="203">
        <v>0</v>
      </c>
    </row>
    <row r="20" spans="1:42">
      <c r="A20" t="s">
        <v>62</v>
      </c>
      <c r="B20" s="203">
        <v>0</v>
      </c>
      <c r="C20" s="203">
        <v>13.05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14.46</v>
      </c>
      <c r="J20" s="203">
        <v>0.11</v>
      </c>
      <c r="K20" s="203">
        <v>0.1</v>
      </c>
      <c r="L20" s="203">
        <v>14.98</v>
      </c>
      <c r="M20" s="203">
        <v>0.46</v>
      </c>
      <c r="N20" s="203">
        <v>1.18</v>
      </c>
      <c r="O20" s="203">
        <v>0</v>
      </c>
      <c r="P20" s="203">
        <v>1.25</v>
      </c>
      <c r="Q20" s="203">
        <v>0.22</v>
      </c>
      <c r="R20" s="203">
        <v>0.42</v>
      </c>
      <c r="S20" s="203">
        <v>0.26</v>
      </c>
      <c r="T20" s="203">
        <v>0</v>
      </c>
      <c r="U20" s="203">
        <v>1.74</v>
      </c>
      <c r="V20" s="203">
        <v>0.21</v>
      </c>
      <c r="W20" s="203">
        <v>0.35</v>
      </c>
      <c r="X20" s="203">
        <v>1.72</v>
      </c>
      <c r="Y20" s="203">
        <v>0</v>
      </c>
      <c r="Z20" s="203">
        <v>2.2400000000000002</v>
      </c>
      <c r="AA20" s="203">
        <v>0.83</v>
      </c>
      <c r="AB20" s="203">
        <v>0</v>
      </c>
      <c r="AC20" s="203">
        <v>16.62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34.520000000000003</v>
      </c>
      <c r="AJ20" s="203">
        <v>0</v>
      </c>
      <c r="AK20" s="203">
        <v>1.76</v>
      </c>
      <c r="AL20" s="203">
        <v>0</v>
      </c>
      <c r="AM20" s="203">
        <v>0</v>
      </c>
      <c r="AN20" s="203">
        <v>0</v>
      </c>
      <c r="AO20" s="203">
        <v>204.45</v>
      </c>
      <c r="AP20" s="203">
        <v>0</v>
      </c>
    </row>
    <row r="21" spans="1:42">
      <c r="A21" t="s">
        <v>63</v>
      </c>
      <c r="B21" s="203">
        <v>0</v>
      </c>
      <c r="C21" s="203">
        <v>13.05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14.46</v>
      </c>
      <c r="J21" s="203">
        <v>0.11</v>
      </c>
      <c r="K21" s="203">
        <v>0.1</v>
      </c>
      <c r="L21" s="203">
        <v>14.98</v>
      </c>
      <c r="M21" s="203">
        <v>0.46</v>
      </c>
      <c r="N21" s="203">
        <v>1.18</v>
      </c>
      <c r="O21" s="203">
        <v>0</v>
      </c>
      <c r="P21" s="203">
        <v>1.25</v>
      </c>
      <c r="Q21" s="203">
        <v>0.22</v>
      </c>
      <c r="R21" s="203">
        <v>0.42</v>
      </c>
      <c r="S21" s="203">
        <v>0.26</v>
      </c>
      <c r="T21" s="203">
        <v>0</v>
      </c>
      <c r="U21" s="203">
        <v>1.74</v>
      </c>
      <c r="V21" s="203">
        <v>0.21</v>
      </c>
      <c r="W21" s="203">
        <v>0.35</v>
      </c>
      <c r="X21" s="203">
        <v>1.72</v>
      </c>
      <c r="Y21" s="203">
        <v>0</v>
      </c>
      <c r="Z21" s="203">
        <v>2.2400000000000002</v>
      </c>
      <c r="AA21" s="203">
        <v>0.83</v>
      </c>
      <c r="AB21" s="203">
        <v>0</v>
      </c>
      <c r="AC21" s="203">
        <v>16.62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34.520000000000003</v>
      </c>
      <c r="AJ21" s="203">
        <v>0</v>
      </c>
      <c r="AK21" s="203">
        <v>1.76</v>
      </c>
      <c r="AL21" s="203">
        <v>0</v>
      </c>
      <c r="AM21" s="203">
        <v>0</v>
      </c>
      <c r="AN21" s="203">
        <v>0</v>
      </c>
      <c r="AO21" s="203">
        <v>204.45</v>
      </c>
      <c r="AP21" s="203">
        <v>0</v>
      </c>
    </row>
    <row r="22" spans="1:42">
      <c r="A22" t="s">
        <v>64</v>
      </c>
      <c r="B22" s="203">
        <v>0</v>
      </c>
      <c r="C22" s="203">
        <v>13.05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14.46</v>
      </c>
      <c r="J22" s="203">
        <v>0.11</v>
      </c>
      <c r="K22" s="203">
        <v>0.1</v>
      </c>
      <c r="L22" s="203">
        <v>14.98</v>
      </c>
      <c r="M22" s="203">
        <v>0.46</v>
      </c>
      <c r="N22" s="203">
        <v>1.18</v>
      </c>
      <c r="O22" s="203">
        <v>0</v>
      </c>
      <c r="P22" s="203">
        <v>1.25</v>
      </c>
      <c r="Q22" s="203">
        <v>0.22</v>
      </c>
      <c r="R22" s="203">
        <v>0.42</v>
      </c>
      <c r="S22" s="203">
        <v>0.26</v>
      </c>
      <c r="T22" s="203">
        <v>0</v>
      </c>
      <c r="U22" s="203">
        <v>1.74</v>
      </c>
      <c r="V22" s="203">
        <v>0.21</v>
      </c>
      <c r="W22" s="203">
        <v>0.35</v>
      </c>
      <c r="X22" s="203">
        <v>1.72</v>
      </c>
      <c r="Y22" s="203">
        <v>0</v>
      </c>
      <c r="Z22" s="203">
        <v>2.2400000000000002</v>
      </c>
      <c r="AA22" s="203">
        <v>0.83</v>
      </c>
      <c r="AB22" s="203">
        <v>0</v>
      </c>
      <c r="AC22" s="203">
        <v>16.62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34.520000000000003</v>
      </c>
      <c r="AJ22" s="203">
        <v>0</v>
      </c>
      <c r="AK22" s="203">
        <v>1.76</v>
      </c>
      <c r="AL22" s="203">
        <v>0</v>
      </c>
      <c r="AM22" s="203">
        <v>0</v>
      </c>
      <c r="AN22" s="203">
        <v>0</v>
      </c>
      <c r="AO22" s="203">
        <v>204.45</v>
      </c>
      <c r="AP22" s="203">
        <v>0</v>
      </c>
    </row>
    <row r="23" spans="1:42">
      <c r="A23" t="s">
        <v>65</v>
      </c>
      <c r="B23" s="203">
        <v>0</v>
      </c>
      <c r="C23" s="203">
        <v>13.05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14.46</v>
      </c>
      <c r="J23" s="203">
        <v>0.11</v>
      </c>
      <c r="K23" s="203">
        <v>0.1</v>
      </c>
      <c r="L23" s="203">
        <v>14.98</v>
      </c>
      <c r="M23" s="203">
        <v>0.46</v>
      </c>
      <c r="N23" s="203">
        <v>1.18</v>
      </c>
      <c r="O23" s="203">
        <v>0</v>
      </c>
      <c r="P23" s="203">
        <v>1.25</v>
      </c>
      <c r="Q23" s="203">
        <v>0.22</v>
      </c>
      <c r="R23" s="203">
        <v>0.42</v>
      </c>
      <c r="S23" s="203">
        <v>0.26</v>
      </c>
      <c r="T23" s="203">
        <v>0</v>
      </c>
      <c r="U23" s="203">
        <v>1.74</v>
      </c>
      <c r="V23" s="203">
        <v>0.21</v>
      </c>
      <c r="W23" s="203">
        <v>0.35</v>
      </c>
      <c r="X23" s="203">
        <v>1.72</v>
      </c>
      <c r="Y23" s="203">
        <v>0</v>
      </c>
      <c r="Z23" s="203">
        <v>2.2400000000000002</v>
      </c>
      <c r="AA23" s="203">
        <v>0.83</v>
      </c>
      <c r="AB23" s="203">
        <v>0</v>
      </c>
      <c r="AC23" s="203">
        <v>16.62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34.520000000000003</v>
      </c>
      <c r="AJ23" s="203">
        <v>0</v>
      </c>
      <c r="AK23" s="203">
        <v>1.76</v>
      </c>
      <c r="AL23" s="203">
        <v>0</v>
      </c>
      <c r="AM23" s="203">
        <v>0</v>
      </c>
      <c r="AN23" s="203">
        <v>0</v>
      </c>
      <c r="AO23" s="203">
        <v>204.45</v>
      </c>
      <c r="AP23" s="203">
        <v>0</v>
      </c>
    </row>
    <row r="24" spans="1:42">
      <c r="A24" t="s">
        <v>66</v>
      </c>
      <c r="B24" s="203">
        <v>0</v>
      </c>
      <c r="C24" s="203">
        <v>13.05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14.46</v>
      </c>
      <c r="J24" s="203">
        <v>0.11</v>
      </c>
      <c r="K24" s="203">
        <v>0.1</v>
      </c>
      <c r="L24" s="203">
        <v>14.98</v>
      </c>
      <c r="M24" s="203">
        <v>0.46</v>
      </c>
      <c r="N24" s="203">
        <v>1.18</v>
      </c>
      <c r="O24" s="203">
        <v>0</v>
      </c>
      <c r="P24" s="203">
        <v>1.25</v>
      </c>
      <c r="Q24" s="203">
        <v>0.22</v>
      </c>
      <c r="R24" s="203">
        <v>0.42</v>
      </c>
      <c r="S24" s="203">
        <v>0.26</v>
      </c>
      <c r="T24" s="203">
        <v>0</v>
      </c>
      <c r="U24" s="203">
        <v>1.74</v>
      </c>
      <c r="V24" s="203">
        <v>0.21</v>
      </c>
      <c r="W24" s="203">
        <v>0.35</v>
      </c>
      <c r="X24" s="203">
        <v>1.72</v>
      </c>
      <c r="Y24" s="203">
        <v>0</v>
      </c>
      <c r="Z24" s="203">
        <v>2.2400000000000002</v>
      </c>
      <c r="AA24" s="203">
        <v>0.83</v>
      </c>
      <c r="AB24" s="203">
        <v>0</v>
      </c>
      <c r="AC24" s="203">
        <v>16.62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34.520000000000003</v>
      </c>
      <c r="AJ24" s="203">
        <v>0</v>
      </c>
      <c r="AK24" s="203">
        <v>1.76</v>
      </c>
      <c r="AL24" s="203">
        <v>0</v>
      </c>
      <c r="AM24" s="203">
        <v>0</v>
      </c>
      <c r="AN24" s="203">
        <v>0</v>
      </c>
      <c r="AO24" s="203">
        <v>204.45</v>
      </c>
      <c r="AP24" s="203">
        <v>0</v>
      </c>
    </row>
    <row r="25" spans="1:42">
      <c r="A25" t="s">
        <v>67</v>
      </c>
      <c r="B25" s="203">
        <v>0</v>
      </c>
      <c r="C25" s="203">
        <v>13.05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14.46</v>
      </c>
      <c r="J25" s="203">
        <v>0.11</v>
      </c>
      <c r="K25" s="203">
        <v>0.1</v>
      </c>
      <c r="L25" s="203">
        <v>14.98</v>
      </c>
      <c r="M25" s="203">
        <v>0.46</v>
      </c>
      <c r="N25" s="203">
        <v>1.18</v>
      </c>
      <c r="O25" s="203">
        <v>0</v>
      </c>
      <c r="P25" s="203">
        <v>1.25</v>
      </c>
      <c r="Q25" s="203">
        <v>0.22</v>
      </c>
      <c r="R25" s="203">
        <v>0.42</v>
      </c>
      <c r="S25" s="203">
        <v>0.26</v>
      </c>
      <c r="T25" s="203">
        <v>0</v>
      </c>
      <c r="U25" s="203">
        <v>1.74</v>
      </c>
      <c r="V25" s="203">
        <v>0.21</v>
      </c>
      <c r="W25" s="203">
        <v>0.35</v>
      </c>
      <c r="X25" s="203">
        <v>1.72</v>
      </c>
      <c r="Y25" s="203">
        <v>0</v>
      </c>
      <c r="Z25" s="203">
        <v>2.2400000000000002</v>
      </c>
      <c r="AA25" s="203">
        <v>0.83</v>
      </c>
      <c r="AB25" s="203">
        <v>0</v>
      </c>
      <c r="AC25" s="203">
        <v>16.62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34.68</v>
      </c>
      <c r="AJ25" s="203">
        <v>0</v>
      </c>
      <c r="AK25" s="203">
        <v>1.76</v>
      </c>
      <c r="AL25" s="203">
        <v>0</v>
      </c>
      <c r="AM25" s="203">
        <v>0</v>
      </c>
      <c r="AN25" s="203">
        <v>0</v>
      </c>
      <c r="AO25" s="203">
        <v>204.45</v>
      </c>
      <c r="AP25" s="203">
        <v>0</v>
      </c>
    </row>
    <row r="26" spans="1:42">
      <c r="A26" t="s">
        <v>68</v>
      </c>
      <c r="B26" s="203">
        <v>0</v>
      </c>
      <c r="C26" s="203">
        <v>13.05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14.46</v>
      </c>
      <c r="J26" s="203">
        <v>0.11</v>
      </c>
      <c r="K26" s="203">
        <v>0.1</v>
      </c>
      <c r="L26" s="203">
        <v>14.98</v>
      </c>
      <c r="M26" s="203">
        <v>0.46</v>
      </c>
      <c r="N26" s="203">
        <v>1.18</v>
      </c>
      <c r="O26" s="203">
        <v>0</v>
      </c>
      <c r="P26" s="203">
        <v>1.25</v>
      </c>
      <c r="Q26" s="203">
        <v>0.22</v>
      </c>
      <c r="R26" s="203">
        <v>0.42</v>
      </c>
      <c r="S26" s="203">
        <v>0.26</v>
      </c>
      <c r="T26" s="203">
        <v>0</v>
      </c>
      <c r="U26" s="203">
        <v>1.74</v>
      </c>
      <c r="V26" s="203">
        <v>0.21</v>
      </c>
      <c r="W26" s="203">
        <v>0.35</v>
      </c>
      <c r="X26" s="203">
        <v>1.72</v>
      </c>
      <c r="Y26" s="203">
        <v>0</v>
      </c>
      <c r="Z26" s="203">
        <v>2.2400000000000002</v>
      </c>
      <c r="AA26" s="203">
        <v>0.83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32.200000000000003</v>
      </c>
      <c r="AJ26" s="203">
        <v>0</v>
      </c>
      <c r="AK26" s="203">
        <v>1.76</v>
      </c>
      <c r="AL26" s="203">
        <v>0</v>
      </c>
      <c r="AM26" s="203">
        <v>0</v>
      </c>
      <c r="AN26" s="203">
        <v>0</v>
      </c>
      <c r="AO26" s="203">
        <v>204.45</v>
      </c>
      <c r="AP26" s="203">
        <v>0</v>
      </c>
    </row>
    <row r="27" spans="1:42">
      <c r="A27" t="s">
        <v>69</v>
      </c>
      <c r="B27" s="203">
        <v>0</v>
      </c>
      <c r="C27" s="203">
        <v>10.15</v>
      </c>
      <c r="D27" s="203">
        <v>2.9</v>
      </c>
      <c r="E27" s="203">
        <v>0</v>
      </c>
      <c r="F27" s="203">
        <v>3.33</v>
      </c>
      <c r="G27" s="203">
        <v>1.67</v>
      </c>
      <c r="H27" s="203">
        <v>0</v>
      </c>
      <c r="I27" s="203">
        <v>14.46</v>
      </c>
      <c r="J27" s="203">
        <v>0.11</v>
      </c>
      <c r="K27" s="203">
        <v>0.1</v>
      </c>
      <c r="L27" s="203">
        <v>14.98</v>
      </c>
      <c r="M27" s="203">
        <v>0.46</v>
      </c>
      <c r="N27" s="203">
        <v>1.18</v>
      </c>
      <c r="O27" s="203">
        <v>0</v>
      </c>
      <c r="P27" s="203">
        <v>1.25</v>
      </c>
      <c r="Q27" s="203">
        <v>0.22</v>
      </c>
      <c r="R27" s="203">
        <v>0.42</v>
      </c>
      <c r="S27" s="203">
        <v>0.26</v>
      </c>
      <c r="T27" s="203">
        <v>0</v>
      </c>
      <c r="U27" s="203">
        <v>1.74</v>
      </c>
      <c r="V27" s="203">
        <v>0.21</v>
      </c>
      <c r="W27" s="203">
        <v>0.35</v>
      </c>
      <c r="X27" s="203">
        <v>1.72</v>
      </c>
      <c r="Y27" s="203">
        <v>0</v>
      </c>
      <c r="Z27" s="203">
        <v>2.2400000000000002</v>
      </c>
      <c r="AA27" s="203">
        <v>0.83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32</v>
      </c>
      <c r="AJ27" s="203">
        <v>0</v>
      </c>
      <c r="AK27" s="203">
        <v>1.76</v>
      </c>
      <c r="AL27" s="203">
        <v>0</v>
      </c>
      <c r="AM27" s="203">
        <v>0</v>
      </c>
      <c r="AN27" s="203">
        <v>0</v>
      </c>
      <c r="AO27" s="203">
        <v>204.45</v>
      </c>
      <c r="AP27" s="203">
        <v>0</v>
      </c>
    </row>
    <row r="28" spans="1:42">
      <c r="A28" t="s">
        <v>70</v>
      </c>
      <c r="B28" s="203">
        <v>0</v>
      </c>
      <c r="C28" s="203">
        <v>10.15</v>
      </c>
      <c r="D28" s="203">
        <v>2.9</v>
      </c>
      <c r="E28" s="203">
        <v>0</v>
      </c>
      <c r="F28" s="203">
        <v>3.33</v>
      </c>
      <c r="G28" s="203">
        <v>1.67</v>
      </c>
      <c r="H28" s="203">
        <v>0</v>
      </c>
      <c r="I28" s="203">
        <v>14.46</v>
      </c>
      <c r="J28" s="203">
        <v>0.11</v>
      </c>
      <c r="K28" s="203">
        <v>0.1</v>
      </c>
      <c r="L28" s="203">
        <v>14.98</v>
      </c>
      <c r="M28" s="203">
        <v>0.46</v>
      </c>
      <c r="N28" s="203">
        <v>1.18</v>
      </c>
      <c r="O28" s="203">
        <v>0</v>
      </c>
      <c r="P28" s="203">
        <v>1.25</v>
      </c>
      <c r="Q28" s="203">
        <v>0.22</v>
      </c>
      <c r="R28" s="203">
        <v>0.42</v>
      </c>
      <c r="S28" s="203">
        <v>0.26</v>
      </c>
      <c r="T28" s="203">
        <v>0</v>
      </c>
      <c r="U28" s="203">
        <v>1.74</v>
      </c>
      <c r="V28" s="203">
        <v>0.21</v>
      </c>
      <c r="W28" s="203">
        <v>0.35</v>
      </c>
      <c r="X28" s="203">
        <v>1.72</v>
      </c>
      <c r="Y28" s="203">
        <v>0</v>
      </c>
      <c r="Z28" s="203">
        <v>2.2400000000000002</v>
      </c>
      <c r="AA28" s="203">
        <v>0.83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32</v>
      </c>
      <c r="AJ28" s="203">
        <v>0</v>
      </c>
      <c r="AK28" s="203">
        <v>1.76</v>
      </c>
      <c r="AL28" s="203">
        <v>0</v>
      </c>
      <c r="AM28" s="203">
        <v>0</v>
      </c>
      <c r="AN28" s="203">
        <v>0</v>
      </c>
      <c r="AO28" s="203">
        <v>204.45</v>
      </c>
      <c r="AP28" s="203">
        <v>0</v>
      </c>
    </row>
    <row r="29" spans="1:42">
      <c r="A29" t="s">
        <v>71</v>
      </c>
      <c r="B29" s="203">
        <v>0</v>
      </c>
      <c r="C29" s="203">
        <v>10.15</v>
      </c>
      <c r="D29" s="203">
        <v>2.9</v>
      </c>
      <c r="E29" s="203">
        <v>0</v>
      </c>
      <c r="F29" s="203">
        <v>3.33</v>
      </c>
      <c r="G29" s="203">
        <v>1.67</v>
      </c>
      <c r="H29" s="203">
        <v>0</v>
      </c>
      <c r="I29" s="203">
        <v>14.46</v>
      </c>
      <c r="J29" s="203">
        <v>0.11</v>
      </c>
      <c r="K29" s="203">
        <v>0.1</v>
      </c>
      <c r="L29" s="203">
        <v>14.98</v>
      </c>
      <c r="M29" s="203">
        <v>0.46</v>
      </c>
      <c r="N29" s="203">
        <v>1.18</v>
      </c>
      <c r="O29" s="203">
        <v>0</v>
      </c>
      <c r="P29" s="203">
        <v>1.25</v>
      </c>
      <c r="Q29" s="203">
        <v>0.22</v>
      </c>
      <c r="R29" s="203">
        <v>0.42</v>
      </c>
      <c r="S29" s="203">
        <v>0.26</v>
      </c>
      <c r="T29" s="203">
        <v>0</v>
      </c>
      <c r="U29" s="203">
        <v>1.74</v>
      </c>
      <c r="V29" s="203">
        <v>0.21</v>
      </c>
      <c r="W29" s="203">
        <v>0.35</v>
      </c>
      <c r="X29" s="203">
        <v>1.72</v>
      </c>
      <c r="Y29" s="203">
        <v>0</v>
      </c>
      <c r="Z29" s="203">
        <v>2.2400000000000002</v>
      </c>
      <c r="AA29" s="203">
        <v>0.83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32</v>
      </c>
      <c r="AJ29" s="203">
        <v>0</v>
      </c>
      <c r="AK29" s="203">
        <v>1.76</v>
      </c>
      <c r="AL29" s="203">
        <v>0</v>
      </c>
      <c r="AM29" s="203">
        <v>0</v>
      </c>
      <c r="AN29" s="203">
        <v>0</v>
      </c>
      <c r="AO29" s="203">
        <v>204.45</v>
      </c>
      <c r="AP29" s="203">
        <v>0</v>
      </c>
    </row>
    <row r="30" spans="1:42">
      <c r="A30" t="s">
        <v>72</v>
      </c>
      <c r="B30" s="203">
        <v>0</v>
      </c>
      <c r="C30" s="203">
        <v>10.15</v>
      </c>
      <c r="D30" s="203">
        <v>2.9</v>
      </c>
      <c r="E30" s="203">
        <v>0</v>
      </c>
      <c r="F30" s="203">
        <v>3.33</v>
      </c>
      <c r="G30" s="203">
        <v>1.67</v>
      </c>
      <c r="H30" s="203">
        <v>0</v>
      </c>
      <c r="I30" s="203">
        <v>14.46</v>
      </c>
      <c r="J30" s="203">
        <v>0.11</v>
      </c>
      <c r="K30" s="203">
        <v>0.1</v>
      </c>
      <c r="L30" s="203">
        <v>14.98</v>
      </c>
      <c r="M30" s="203">
        <v>0.46</v>
      </c>
      <c r="N30" s="203">
        <v>1.18</v>
      </c>
      <c r="O30" s="203">
        <v>0</v>
      </c>
      <c r="P30" s="203">
        <v>1.25</v>
      </c>
      <c r="Q30" s="203">
        <v>0.22</v>
      </c>
      <c r="R30" s="203">
        <v>0.42</v>
      </c>
      <c r="S30" s="203">
        <v>0.26</v>
      </c>
      <c r="T30" s="203">
        <v>0</v>
      </c>
      <c r="U30" s="203">
        <v>1.74</v>
      </c>
      <c r="V30" s="203">
        <v>0.21</v>
      </c>
      <c r="W30" s="203">
        <v>0.35</v>
      </c>
      <c r="X30" s="203">
        <v>1.72</v>
      </c>
      <c r="Y30" s="203">
        <v>0</v>
      </c>
      <c r="Z30" s="203">
        <v>2.2400000000000002</v>
      </c>
      <c r="AA30" s="203">
        <v>0.83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32</v>
      </c>
      <c r="AJ30" s="203">
        <v>0</v>
      </c>
      <c r="AK30" s="203">
        <v>1.76</v>
      </c>
      <c r="AL30" s="203">
        <v>0</v>
      </c>
      <c r="AM30" s="203">
        <v>0</v>
      </c>
      <c r="AN30" s="203">
        <v>0</v>
      </c>
      <c r="AO30" s="203">
        <v>204.45</v>
      </c>
      <c r="AP30" s="203">
        <v>0</v>
      </c>
    </row>
    <row r="31" spans="1:42">
      <c r="A31" t="s">
        <v>73</v>
      </c>
      <c r="B31" s="203">
        <v>0</v>
      </c>
      <c r="C31" s="203">
        <v>10.15</v>
      </c>
      <c r="D31" s="203">
        <v>2.9</v>
      </c>
      <c r="E31" s="203">
        <v>0</v>
      </c>
      <c r="F31" s="203">
        <v>3.33</v>
      </c>
      <c r="G31" s="203">
        <v>1.67</v>
      </c>
      <c r="H31" s="203">
        <v>0</v>
      </c>
      <c r="I31" s="203">
        <v>14.46</v>
      </c>
      <c r="J31" s="203">
        <v>0.11</v>
      </c>
      <c r="K31" s="203">
        <v>0.1</v>
      </c>
      <c r="L31" s="203">
        <v>14.98</v>
      </c>
      <c r="M31" s="203">
        <v>0.46</v>
      </c>
      <c r="N31" s="203">
        <v>1.18</v>
      </c>
      <c r="O31" s="203">
        <v>0</v>
      </c>
      <c r="P31" s="203">
        <v>1.25</v>
      </c>
      <c r="Q31" s="203">
        <v>0.22</v>
      </c>
      <c r="R31" s="203">
        <v>0.42</v>
      </c>
      <c r="S31" s="203">
        <v>0.26</v>
      </c>
      <c r="T31" s="203">
        <v>0</v>
      </c>
      <c r="U31" s="203">
        <v>1.74</v>
      </c>
      <c r="V31" s="203">
        <v>0.21</v>
      </c>
      <c r="W31" s="203">
        <v>0.35</v>
      </c>
      <c r="X31" s="203">
        <v>1.72</v>
      </c>
      <c r="Y31" s="203">
        <v>0</v>
      </c>
      <c r="Z31" s="203">
        <v>2.2400000000000002</v>
      </c>
      <c r="AA31" s="203">
        <v>0.83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32</v>
      </c>
      <c r="AJ31" s="203">
        <v>0</v>
      </c>
      <c r="AK31" s="203">
        <v>1.76</v>
      </c>
      <c r="AL31" s="203">
        <v>0</v>
      </c>
      <c r="AM31" s="203">
        <v>0</v>
      </c>
      <c r="AN31" s="203">
        <v>0</v>
      </c>
      <c r="AO31" s="203">
        <v>204.45</v>
      </c>
      <c r="AP31" s="203">
        <v>0</v>
      </c>
    </row>
    <row r="32" spans="1:42">
      <c r="A32" t="s">
        <v>74</v>
      </c>
      <c r="B32" s="203">
        <v>0</v>
      </c>
      <c r="C32" s="203">
        <v>10.15</v>
      </c>
      <c r="D32" s="203">
        <v>2.9</v>
      </c>
      <c r="E32" s="203">
        <v>0</v>
      </c>
      <c r="F32" s="203">
        <v>3.33</v>
      </c>
      <c r="G32" s="203">
        <v>1.67</v>
      </c>
      <c r="H32" s="203">
        <v>0</v>
      </c>
      <c r="I32" s="203">
        <v>14.46</v>
      </c>
      <c r="J32" s="203">
        <v>0.11</v>
      </c>
      <c r="K32" s="203">
        <v>0.1</v>
      </c>
      <c r="L32" s="203">
        <v>14.98</v>
      </c>
      <c r="M32" s="203">
        <v>0.46</v>
      </c>
      <c r="N32" s="203">
        <v>1.18</v>
      </c>
      <c r="O32" s="203">
        <v>0</v>
      </c>
      <c r="P32" s="203">
        <v>1.25</v>
      </c>
      <c r="Q32" s="203">
        <v>0.22</v>
      </c>
      <c r="R32" s="203">
        <v>0.42</v>
      </c>
      <c r="S32" s="203">
        <v>0.26</v>
      </c>
      <c r="T32" s="203">
        <v>0</v>
      </c>
      <c r="U32" s="203">
        <v>1.74</v>
      </c>
      <c r="V32" s="203">
        <v>0.21</v>
      </c>
      <c r="W32" s="203">
        <v>0.35</v>
      </c>
      <c r="X32" s="203">
        <v>1.72</v>
      </c>
      <c r="Y32" s="203">
        <v>0</v>
      </c>
      <c r="Z32" s="203">
        <v>2.2400000000000002</v>
      </c>
      <c r="AA32" s="203">
        <v>0.83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32</v>
      </c>
      <c r="AJ32" s="203">
        <v>0</v>
      </c>
      <c r="AK32" s="203">
        <v>1.76</v>
      </c>
      <c r="AL32" s="203">
        <v>0</v>
      </c>
      <c r="AM32" s="203">
        <v>0</v>
      </c>
      <c r="AN32" s="203">
        <v>0</v>
      </c>
      <c r="AO32" s="203">
        <v>204.45</v>
      </c>
      <c r="AP32" s="203">
        <v>0</v>
      </c>
    </row>
    <row r="33" spans="1:42">
      <c r="A33" t="s">
        <v>75</v>
      </c>
      <c r="B33" s="203">
        <v>0</v>
      </c>
      <c r="C33" s="203">
        <v>10.15</v>
      </c>
      <c r="D33" s="203">
        <v>2.9</v>
      </c>
      <c r="E33" s="203">
        <v>0</v>
      </c>
      <c r="F33" s="203">
        <v>3.33</v>
      </c>
      <c r="G33" s="203">
        <v>1.67</v>
      </c>
      <c r="H33" s="203">
        <v>0</v>
      </c>
      <c r="I33" s="203">
        <v>14.46</v>
      </c>
      <c r="J33" s="203">
        <v>0.11</v>
      </c>
      <c r="K33" s="203">
        <v>0.1</v>
      </c>
      <c r="L33" s="203">
        <v>29.47</v>
      </c>
      <c r="M33" s="203">
        <v>0.46</v>
      </c>
      <c r="N33" s="203">
        <v>1.18</v>
      </c>
      <c r="O33" s="203">
        <v>0</v>
      </c>
      <c r="P33" s="203">
        <v>1.25</v>
      </c>
      <c r="Q33" s="203">
        <v>0.22</v>
      </c>
      <c r="R33" s="203">
        <v>0.42</v>
      </c>
      <c r="S33" s="203">
        <v>0.26</v>
      </c>
      <c r="T33" s="203">
        <v>0</v>
      </c>
      <c r="U33" s="203">
        <v>1.74</v>
      </c>
      <c r="V33" s="203">
        <v>0.21</v>
      </c>
      <c r="W33" s="203">
        <v>0.35</v>
      </c>
      <c r="X33" s="203">
        <v>1.72</v>
      </c>
      <c r="Y33" s="203">
        <v>0</v>
      </c>
      <c r="Z33" s="203">
        <v>2.2400000000000002</v>
      </c>
      <c r="AA33" s="203">
        <v>0.83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32</v>
      </c>
      <c r="AJ33" s="203">
        <v>0</v>
      </c>
      <c r="AK33" s="203">
        <v>1.76</v>
      </c>
      <c r="AL33" s="203">
        <v>0</v>
      </c>
      <c r="AM33" s="203">
        <v>0</v>
      </c>
      <c r="AN33" s="203">
        <v>0</v>
      </c>
      <c r="AO33" s="203">
        <v>204.45</v>
      </c>
      <c r="AP33" s="203">
        <v>0</v>
      </c>
    </row>
    <row r="34" spans="1:42">
      <c r="A34" t="s">
        <v>76</v>
      </c>
      <c r="B34" s="203">
        <v>0</v>
      </c>
      <c r="C34" s="203">
        <v>10.15</v>
      </c>
      <c r="D34" s="203">
        <v>2.9</v>
      </c>
      <c r="E34" s="203">
        <v>0</v>
      </c>
      <c r="F34" s="203">
        <v>3.33</v>
      </c>
      <c r="G34" s="203">
        <v>1.67</v>
      </c>
      <c r="H34" s="203">
        <v>0</v>
      </c>
      <c r="I34" s="203">
        <v>14.46</v>
      </c>
      <c r="J34" s="203">
        <v>0.11</v>
      </c>
      <c r="K34" s="203">
        <v>0.1</v>
      </c>
      <c r="L34" s="203">
        <v>29.47</v>
      </c>
      <c r="M34" s="203">
        <v>0.46</v>
      </c>
      <c r="N34" s="203">
        <v>1.18</v>
      </c>
      <c r="O34" s="203">
        <v>0</v>
      </c>
      <c r="P34" s="203">
        <v>1.25</v>
      </c>
      <c r="Q34" s="203">
        <v>0.22</v>
      </c>
      <c r="R34" s="203">
        <v>0.42</v>
      </c>
      <c r="S34" s="203">
        <v>0.26</v>
      </c>
      <c r="T34" s="203">
        <v>0</v>
      </c>
      <c r="U34" s="203">
        <v>1.74</v>
      </c>
      <c r="V34" s="203">
        <v>0.21</v>
      </c>
      <c r="W34" s="203">
        <v>0.35</v>
      </c>
      <c r="X34" s="203">
        <v>1.72</v>
      </c>
      <c r="Y34" s="203">
        <v>0</v>
      </c>
      <c r="Z34" s="203">
        <v>2.2400000000000002</v>
      </c>
      <c r="AA34" s="203">
        <v>0.83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32</v>
      </c>
      <c r="AJ34" s="203">
        <v>0</v>
      </c>
      <c r="AK34" s="203">
        <v>1.76</v>
      </c>
      <c r="AL34" s="203">
        <v>0</v>
      </c>
      <c r="AM34" s="203">
        <v>0</v>
      </c>
      <c r="AN34" s="203">
        <v>0</v>
      </c>
      <c r="AO34" s="203">
        <v>204.45</v>
      </c>
      <c r="AP34" s="203">
        <v>0</v>
      </c>
    </row>
    <row r="35" spans="1:42">
      <c r="A35" t="s">
        <v>77</v>
      </c>
      <c r="B35" s="203">
        <v>0</v>
      </c>
      <c r="C35" s="203">
        <v>10.15</v>
      </c>
      <c r="D35" s="203">
        <v>2.9</v>
      </c>
      <c r="E35" s="203">
        <v>0</v>
      </c>
      <c r="F35" s="203">
        <v>3.33</v>
      </c>
      <c r="G35" s="203">
        <v>1.67</v>
      </c>
      <c r="H35" s="203">
        <v>0</v>
      </c>
      <c r="I35" s="203">
        <v>14.46</v>
      </c>
      <c r="J35" s="203">
        <v>0.11</v>
      </c>
      <c r="K35" s="203">
        <v>0.1</v>
      </c>
      <c r="L35" s="203">
        <v>14.98</v>
      </c>
      <c r="M35" s="203">
        <v>0.46</v>
      </c>
      <c r="N35" s="203">
        <v>1.18</v>
      </c>
      <c r="O35" s="203">
        <v>0</v>
      </c>
      <c r="P35" s="203">
        <v>1.25</v>
      </c>
      <c r="Q35" s="203">
        <v>0.22</v>
      </c>
      <c r="R35" s="203">
        <v>0.42</v>
      </c>
      <c r="S35" s="203">
        <v>0.26</v>
      </c>
      <c r="T35" s="203">
        <v>0</v>
      </c>
      <c r="U35" s="203">
        <v>1.74</v>
      </c>
      <c r="V35" s="203">
        <v>0.21</v>
      </c>
      <c r="W35" s="203">
        <v>0.35</v>
      </c>
      <c r="X35" s="203">
        <v>1.72</v>
      </c>
      <c r="Y35" s="203">
        <v>0</v>
      </c>
      <c r="Z35" s="203">
        <v>2.2400000000000002</v>
      </c>
      <c r="AA35" s="203">
        <v>0.83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32</v>
      </c>
      <c r="AJ35" s="203">
        <v>0</v>
      </c>
      <c r="AK35" s="203">
        <v>2.85</v>
      </c>
      <c r="AL35" s="203">
        <v>0</v>
      </c>
      <c r="AM35" s="203">
        <v>0</v>
      </c>
      <c r="AN35" s="203">
        <v>0</v>
      </c>
      <c r="AO35" s="203">
        <v>204.45</v>
      </c>
      <c r="AP35" s="203">
        <v>0</v>
      </c>
    </row>
    <row r="36" spans="1:42">
      <c r="A36" t="s">
        <v>78</v>
      </c>
      <c r="B36" s="203">
        <v>0</v>
      </c>
      <c r="C36" s="203">
        <v>10.15</v>
      </c>
      <c r="D36" s="203">
        <v>2.9</v>
      </c>
      <c r="E36" s="203">
        <v>0</v>
      </c>
      <c r="F36" s="203">
        <v>3.33</v>
      </c>
      <c r="G36" s="203">
        <v>1.67</v>
      </c>
      <c r="H36" s="203">
        <v>0</v>
      </c>
      <c r="I36" s="203">
        <v>14.46</v>
      </c>
      <c r="J36" s="203">
        <v>0.11</v>
      </c>
      <c r="K36" s="203">
        <v>0.1</v>
      </c>
      <c r="L36" s="203">
        <v>14.98</v>
      </c>
      <c r="M36" s="203">
        <v>0.46</v>
      </c>
      <c r="N36" s="203">
        <v>1.18</v>
      </c>
      <c r="O36" s="203">
        <v>0</v>
      </c>
      <c r="P36" s="203">
        <v>1.25</v>
      </c>
      <c r="Q36" s="203">
        <v>0.22</v>
      </c>
      <c r="R36" s="203">
        <v>0.42</v>
      </c>
      <c r="S36" s="203">
        <v>0.26</v>
      </c>
      <c r="T36" s="203">
        <v>0</v>
      </c>
      <c r="U36" s="203">
        <v>1.74</v>
      </c>
      <c r="V36" s="203">
        <v>0.21</v>
      </c>
      <c r="W36" s="203">
        <v>0.35</v>
      </c>
      <c r="X36" s="203">
        <v>1.72</v>
      </c>
      <c r="Y36" s="203">
        <v>0</v>
      </c>
      <c r="Z36" s="203">
        <v>2.2400000000000002</v>
      </c>
      <c r="AA36" s="203">
        <v>0.83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32</v>
      </c>
      <c r="AJ36" s="203">
        <v>0</v>
      </c>
      <c r="AK36" s="203">
        <v>2.85</v>
      </c>
      <c r="AL36" s="203">
        <v>0</v>
      </c>
      <c r="AM36" s="203">
        <v>0</v>
      </c>
      <c r="AN36" s="203">
        <v>0</v>
      </c>
      <c r="AO36" s="203">
        <v>204.45</v>
      </c>
      <c r="AP36" s="203">
        <v>0</v>
      </c>
    </row>
    <row r="37" spans="1:42">
      <c r="A37" t="s">
        <v>79</v>
      </c>
      <c r="B37" s="203">
        <v>0</v>
      </c>
      <c r="C37" s="203">
        <v>10.15</v>
      </c>
      <c r="D37" s="203">
        <v>2.9</v>
      </c>
      <c r="E37" s="203">
        <v>0</v>
      </c>
      <c r="F37" s="203">
        <v>3.33</v>
      </c>
      <c r="G37" s="203">
        <v>1.67</v>
      </c>
      <c r="H37" s="203">
        <v>0</v>
      </c>
      <c r="I37" s="203">
        <v>20.51</v>
      </c>
      <c r="J37" s="203">
        <v>0.67</v>
      </c>
      <c r="K37" s="203">
        <v>0.1</v>
      </c>
      <c r="L37" s="203">
        <v>73.930000000000007</v>
      </c>
      <c r="M37" s="203">
        <v>0.46</v>
      </c>
      <c r="N37" s="203">
        <v>1.18</v>
      </c>
      <c r="O37" s="203">
        <v>0</v>
      </c>
      <c r="P37" s="203">
        <v>1.23</v>
      </c>
      <c r="Q37" s="203">
        <v>0.22</v>
      </c>
      <c r="R37" s="203">
        <v>0.42</v>
      </c>
      <c r="S37" s="203">
        <v>0.26</v>
      </c>
      <c r="T37" s="203">
        <v>0</v>
      </c>
      <c r="U37" s="203">
        <v>1.74</v>
      </c>
      <c r="V37" s="203">
        <v>0.21</v>
      </c>
      <c r="W37" s="203">
        <v>0.35</v>
      </c>
      <c r="X37" s="203">
        <v>1.72</v>
      </c>
      <c r="Y37" s="203">
        <v>0</v>
      </c>
      <c r="Z37" s="203">
        <v>2.2400000000000002</v>
      </c>
      <c r="AA37" s="203">
        <v>0.83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32</v>
      </c>
      <c r="AJ37" s="203">
        <v>0</v>
      </c>
      <c r="AK37" s="203">
        <v>2.85</v>
      </c>
      <c r="AL37" s="203">
        <v>0</v>
      </c>
      <c r="AM37" s="203">
        <v>0</v>
      </c>
      <c r="AN37" s="203">
        <v>0</v>
      </c>
      <c r="AO37" s="203">
        <v>204.45</v>
      </c>
      <c r="AP37" s="203">
        <v>0</v>
      </c>
    </row>
    <row r="38" spans="1:42">
      <c r="A38" t="s">
        <v>80</v>
      </c>
      <c r="B38" s="203">
        <v>0</v>
      </c>
      <c r="C38" s="203">
        <v>10.15</v>
      </c>
      <c r="D38" s="203">
        <v>2.9</v>
      </c>
      <c r="E38" s="203">
        <v>0</v>
      </c>
      <c r="F38" s="203">
        <v>3.33</v>
      </c>
      <c r="G38" s="203">
        <v>1.67</v>
      </c>
      <c r="H38" s="203">
        <v>0</v>
      </c>
      <c r="I38" s="203">
        <v>20.51</v>
      </c>
      <c r="J38" s="203">
        <v>0.67</v>
      </c>
      <c r="K38" s="203">
        <v>0.1</v>
      </c>
      <c r="L38" s="203">
        <v>73.930000000000007</v>
      </c>
      <c r="M38" s="203">
        <v>0.46</v>
      </c>
      <c r="N38" s="203">
        <v>1.18</v>
      </c>
      <c r="O38" s="203">
        <v>0</v>
      </c>
      <c r="P38" s="203">
        <v>1.23</v>
      </c>
      <c r="Q38" s="203">
        <v>0.22</v>
      </c>
      <c r="R38" s="203">
        <v>0.42</v>
      </c>
      <c r="S38" s="203">
        <v>0.26</v>
      </c>
      <c r="T38" s="203">
        <v>0</v>
      </c>
      <c r="U38" s="203">
        <v>1.74</v>
      </c>
      <c r="V38" s="203">
        <v>0.21</v>
      </c>
      <c r="W38" s="203">
        <v>0.35</v>
      </c>
      <c r="X38" s="203">
        <v>1.72</v>
      </c>
      <c r="Y38" s="203">
        <v>0</v>
      </c>
      <c r="Z38" s="203">
        <v>2.2400000000000002</v>
      </c>
      <c r="AA38" s="203">
        <v>0.83</v>
      </c>
      <c r="AB38" s="203">
        <v>0</v>
      </c>
      <c r="AC38" s="203">
        <v>16.850000000000001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34.4</v>
      </c>
      <c r="AJ38" s="203">
        <v>0</v>
      </c>
      <c r="AK38" s="203">
        <v>2.85</v>
      </c>
      <c r="AL38" s="203">
        <v>0</v>
      </c>
      <c r="AM38" s="203">
        <v>0</v>
      </c>
      <c r="AN38" s="203">
        <v>0</v>
      </c>
      <c r="AO38" s="203">
        <v>204.45</v>
      </c>
      <c r="AP38" s="203">
        <v>0</v>
      </c>
    </row>
    <row r="39" spans="1:42">
      <c r="A39" t="s">
        <v>81</v>
      </c>
      <c r="B39" s="203">
        <v>0</v>
      </c>
      <c r="C39" s="203">
        <v>10.15</v>
      </c>
      <c r="D39" s="203">
        <v>2.9</v>
      </c>
      <c r="E39" s="203">
        <v>0</v>
      </c>
      <c r="F39" s="203">
        <v>3.33</v>
      </c>
      <c r="G39" s="203">
        <v>1.67</v>
      </c>
      <c r="H39" s="203">
        <v>0</v>
      </c>
      <c r="I39" s="203">
        <v>20.51</v>
      </c>
      <c r="J39" s="203">
        <v>0.67</v>
      </c>
      <c r="K39" s="203">
        <v>0.1</v>
      </c>
      <c r="L39" s="203">
        <v>73.930000000000007</v>
      </c>
      <c r="M39" s="203">
        <v>0.46</v>
      </c>
      <c r="N39" s="203">
        <v>1.18</v>
      </c>
      <c r="O39" s="203">
        <v>0</v>
      </c>
      <c r="P39" s="203">
        <v>1.23</v>
      </c>
      <c r="Q39" s="203">
        <v>0.22</v>
      </c>
      <c r="R39" s="203">
        <v>0.42</v>
      </c>
      <c r="S39" s="203">
        <v>0.26</v>
      </c>
      <c r="T39" s="203">
        <v>0</v>
      </c>
      <c r="U39" s="203">
        <v>1.74</v>
      </c>
      <c r="V39" s="203">
        <v>0.21</v>
      </c>
      <c r="W39" s="203">
        <v>0.35</v>
      </c>
      <c r="X39" s="203">
        <v>1.72</v>
      </c>
      <c r="Y39" s="203">
        <v>0</v>
      </c>
      <c r="Z39" s="203">
        <v>2.2400000000000002</v>
      </c>
      <c r="AA39" s="203">
        <v>0.83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32</v>
      </c>
      <c r="AJ39" s="203">
        <v>0</v>
      </c>
      <c r="AK39" s="203">
        <v>2.85</v>
      </c>
      <c r="AL39" s="203">
        <v>0</v>
      </c>
      <c r="AM39" s="203">
        <v>0</v>
      </c>
      <c r="AN39" s="203">
        <v>0</v>
      </c>
      <c r="AO39" s="203">
        <v>204.45</v>
      </c>
      <c r="AP39" s="203">
        <v>0</v>
      </c>
    </row>
    <row r="40" spans="1:42">
      <c r="A40" t="s">
        <v>82</v>
      </c>
      <c r="B40" s="203">
        <v>0</v>
      </c>
      <c r="C40" s="203">
        <v>10.15</v>
      </c>
      <c r="D40" s="203">
        <v>2.9</v>
      </c>
      <c r="E40" s="203">
        <v>0</v>
      </c>
      <c r="F40" s="203">
        <v>3.33</v>
      </c>
      <c r="G40" s="203">
        <v>1.67</v>
      </c>
      <c r="H40" s="203">
        <v>0</v>
      </c>
      <c r="I40" s="203">
        <v>20.51</v>
      </c>
      <c r="J40" s="203">
        <v>0.67</v>
      </c>
      <c r="K40" s="203">
        <v>0.1</v>
      </c>
      <c r="L40" s="203">
        <v>73.930000000000007</v>
      </c>
      <c r="M40" s="203">
        <v>0.46</v>
      </c>
      <c r="N40" s="203">
        <v>1.18</v>
      </c>
      <c r="O40" s="203">
        <v>0</v>
      </c>
      <c r="P40" s="203">
        <v>1.23</v>
      </c>
      <c r="Q40" s="203">
        <v>0.22</v>
      </c>
      <c r="R40" s="203">
        <v>0.42</v>
      </c>
      <c r="S40" s="203">
        <v>0.26</v>
      </c>
      <c r="T40" s="203">
        <v>0</v>
      </c>
      <c r="U40" s="203">
        <v>1.74</v>
      </c>
      <c r="V40" s="203">
        <v>0.21</v>
      </c>
      <c r="W40" s="203">
        <v>0.35</v>
      </c>
      <c r="X40" s="203">
        <v>1.72</v>
      </c>
      <c r="Y40" s="203">
        <v>0</v>
      </c>
      <c r="Z40" s="203">
        <v>2.2400000000000002</v>
      </c>
      <c r="AA40" s="203">
        <v>0.83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32</v>
      </c>
      <c r="AJ40" s="203">
        <v>0</v>
      </c>
      <c r="AK40" s="203">
        <v>2.85</v>
      </c>
      <c r="AL40" s="203">
        <v>0</v>
      </c>
      <c r="AM40" s="203">
        <v>0</v>
      </c>
      <c r="AN40" s="203">
        <v>0</v>
      </c>
      <c r="AO40" s="203">
        <v>204.45</v>
      </c>
      <c r="AP40" s="203">
        <v>0</v>
      </c>
    </row>
    <row r="41" spans="1:42">
      <c r="A41" t="s">
        <v>83</v>
      </c>
      <c r="B41" s="203">
        <v>0</v>
      </c>
      <c r="C41" s="203">
        <v>10.15</v>
      </c>
      <c r="D41" s="203">
        <v>2.9</v>
      </c>
      <c r="E41" s="203">
        <v>0</v>
      </c>
      <c r="F41" s="203">
        <v>3.33</v>
      </c>
      <c r="G41" s="203">
        <v>1.67</v>
      </c>
      <c r="H41" s="203">
        <v>0</v>
      </c>
      <c r="I41" s="203">
        <v>20.51</v>
      </c>
      <c r="J41" s="203">
        <v>0.67</v>
      </c>
      <c r="K41" s="203">
        <v>0.1</v>
      </c>
      <c r="L41" s="203">
        <v>73.930000000000007</v>
      </c>
      <c r="M41" s="203">
        <v>0.46</v>
      </c>
      <c r="N41" s="203">
        <v>1.18</v>
      </c>
      <c r="O41" s="203">
        <v>0</v>
      </c>
      <c r="P41" s="203">
        <v>1.23</v>
      </c>
      <c r="Q41" s="203">
        <v>0.22</v>
      </c>
      <c r="R41" s="203">
        <v>0.42</v>
      </c>
      <c r="S41" s="203">
        <v>0.26</v>
      </c>
      <c r="T41" s="203">
        <v>0</v>
      </c>
      <c r="U41" s="203">
        <v>1.74</v>
      </c>
      <c r="V41" s="203">
        <v>0.21</v>
      </c>
      <c r="W41" s="203">
        <v>0.35</v>
      </c>
      <c r="X41" s="203">
        <v>1.72</v>
      </c>
      <c r="Y41" s="203">
        <v>0</v>
      </c>
      <c r="Z41" s="203">
        <v>2.2400000000000002</v>
      </c>
      <c r="AA41" s="203">
        <v>0.83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32</v>
      </c>
      <c r="AJ41" s="203">
        <v>0</v>
      </c>
      <c r="AK41" s="203">
        <v>2.85</v>
      </c>
      <c r="AL41" s="203">
        <v>0</v>
      </c>
      <c r="AM41" s="203">
        <v>0</v>
      </c>
      <c r="AN41" s="203">
        <v>0</v>
      </c>
      <c r="AO41" s="203">
        <v>204.45</v>
      </c>
      <c r="AP41" s="203">
        <v>0</v>
      </c>
    </row>
    <row r="42" spans="1:42">
      <c r="A42" t="s">
        <v>84</v>
      </c>
      <c r="B42" s="203">
        <v>0</v>
      </c>
      <c r="C42" s="203">
        <v>10.15</v>
      </c>
      <c r="D42" s="203">
        <v>2.9</v>
      </c>
      <c r="E42" s="203">
        <v>0</v>
      </c>
      <c r="F42" s="203">
        <v>3.33</v>
      </c>
      <c r="G42" s="203">
        <v>1.67</v>
      </c>
      <c r="H42" s="203">
        <v>0</v>
      </c>
      <c r="I42" s="203">
        <v>20.51</v>
      </c>
      <c r="J42" s="203">
        <v>0.67</v>
      </c>
      <c r="K42" s="203">
        <v>0.1</v>
      </c>
      <c r="L42" s="203">
        <v>73.930000000000007</v>
      </c>
      <c r="M42" s="203">
        <v>0.46</v>
      </c>
      <c r="N42" s="203">
        <v>1.18</v>
      </c>
      <c r="O42" s="203">
        <v>0</v>
      </c>
      <c r="P42" s="203">
        <v>1.23</v>
      </c>
      <c r="Q42" s="203">
        <v>0.22</v>
      </c>
      <c r="R42" s="203">
        <v>0.42</v>
      </c>
      <c r="S42" s="203">
        <v>0.26</v>
      </c>
      <c r="T42" s="203">
        <v>0</v>
      </c>
      <c r="U42" s="203">
        <v>1.74</v>
      </c>
      <c r="V42" s="203">
        <v>0.21</v>
      </c>
      <c r="W42" s="203">
        <v>0.35</v>
      </c>
      <c r="X42" s="203">
        <v>1.72</v>
      </c>
      <c r="Y42" s="203">
        <v>0</v>
      </c>
      <c r="Z42" s="203">
        <v>2.2400000000000002</v>
      </c>
      <c r="AA42" s="203">
        <v>0.83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32</v>
      </c>
      <c r="AJ42" s="203">
        <v>0</v>
      </c>
      <c r="AK42" s="203">
        <v>2.85</v>
      </c>
      <c r="AL42" s="203">
        <v>0</v>
      </c>
      <c r="AM42" s="203">
        <v>0</v>
      </c>
      <c r="AN42" s="203">
        <v>0</v>
      </c>
      <c r="AO42" s="203">
        <v>204.45</v>
      </c>
      <c r="AP42" s="203">
        <v>0</v>
      </c>
    </row>
    <row r="43" spans="1:42">
      <c r="A43" t="s">
        <v>85</v>
      </c>
      <c r="B43" s="203">
        <v>0</v>
      </c>
      <c r="C43" s="203">
        <v>10.15</v>
      </c>
      <c r="D43" s="203">
        <v>2.9</v>
      </c>
      <c r="E43" s="203">
        <v>0</v>
      </c>
      <c r="F43" s="203">
        <v>3.33</v>
      </c>
      <c r="G43" s="203">
        <v>1.67</v>
      </c>
      <c r="H43" s="203">
        <v>0</v>
      </c>
      <c r="I43" s="203">
        <v>20.51</v>
      </c>
      <c r="J43" s="203">
        <v>0.67</v>
      </c>
      <c r="K43" s="203">
        <v>0.1</v>
      </c>
      <c r="L43" s="203">
        <v>73.930000000000007</v>
      </c>
      <c r="M43" s="203">
        <v>0.46</v>
      </c>
      <c r="N43" s="203">
        <v>1.18</v>
      </c>
      <c r="O43" s="203">
        <v>0</v>
      </c>
      <c r="P43" s="203">
        <v>1.23</v>
      </c>
      <c r="Q43" s="203">
        <v>0.22</v>
      </c>
      <c r="R43" s="203">
        <v>0.42</v>
      </c>
      <c r="S43" s="203">
        <v>0.26</v>
      </c>
      <c r="T43" s="203">
        <v>0</v>
      </c>
      <c r="U43" s="203">
        <v>1.74</v>
      </c>
      <c r="V43" s="203">
        <v>0.21</v>
      </c>
      <c r="W43" s="203">
        <v>0.35</v>
      </c>
      <c r="X43" s="203">
        <v>1.72</v>
      </c>
      <c r="Y43" s="203">
        <v>0</v>
      </c>
      <c r="Z43" s="203">
        <v>2.2400000000000002</v>
      </c>
      <c r="AA43" s="203">
        <v>0.83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32</v>
      </c>
      <c r="AJ43" s="203">
        <v>0</v>
      </c>
      <c r="AK43" s="203">
        <v>3.94</v>
      </c>
      <c r="AL43" s="203">
        <v>0</v>
      </c>
      <c r="AM43" s="203">
        <v>0</v>
      </c>
      <c r="AN43" s="203">
        <v>0</v>
      </c>
      <c r="AO43" s="203">
        <v>204.45</v>
      </c>
      <c r="AP43" s="203">
        <v>0</v>
      </c>
    </row>
    <row r="44" spans="1:42">
      <c r="A44" t="s">
        <v>86</v>
      </c>
      <c r="B44" s="203">
        <v>0</v>
      </c>
      <c r="C44" s="203">
        <v>10.15</v>
      </c>
      <c r="D44" s="203">
        <v>2.9</v>
      </c>
      <c r="E44" s="203">
        <v>0</v>
      </c>
      <c r="F44" s="203">
        <v>3.33</v>
      </c>
      <c r="G44" s="203">
        <v>1.67</v>
      </c>
      <c r="H44" s="203">
        <v>0</v>
      </c>
      <c r="I44" s="203">
        <v>20.51</v>
      </c>
      <c r="J44" s="203">
        <v>0.67</v>
      </c>
      <c r="K44" s="203">
        <v>0.1</v>
      </c>
      <c r="L44" s="203">
        <v>73.930000000000007</v>
      </c>
      <c r="M44" s="203">
        <v>0.46</v>
      </c>
      <c r="N44" s="203">
        <v>1.18</v>
      </c>
      <c r="O44" s="203">
        <v>0</v>
      </c>
      <c r="P44" s="203">
        <v>1.23</v>
      </c>
      <c r="Q44" s="203">
        <v>0.22</v>
      </c>
      <c r="R44" s="203">
        <v>0.42</v>
      </c>
      <c r="S44" s="203">
        <v>0.26</v>
      </c>
      <c r="T44" s="203">
        <v>0</v>
      </c>
      <c r="U44" s="203">
        <v>1.74</v>
      </c>
      <c r="V44" s="203">
        <v>0.21</v>
      </c>
      <c r="W44" s="203">
        <v>0.35</v>
      </c>
      <c r="X44" s="203">
        <v>1.72</v>
      </c>
      <c r="Y44" s="203">
        <v>0</v>
      </c>
      <c r="Z44" s="203">
        <v>2.2400000000000002</v>
      </c>
      <c r="AA44" s="203">
        <v>0.83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32</v>
      </c>
      <c r="AJ44" s="203">
        <v>0</v>
      </c>
      <c r="AK44" s="203">
        <v>3.94</v>
      </c>
      <c r="AL44" s="203">
        <v>0</v>
      </c>
      <c r="AM44" s="203">
        <v>0</v>
      </c>
      <c r="AN44" s="203">
        <v>0</v>
      </c>
      <c r="AO44" s="203">
        <v>204.45</v>
      </c>
      <c r="AP44" s="203">
        <v>0</v>
      </c>
    </row>
    <row r="45" spans="1:42">
      <c r="A45" t="s">
        <v>87</v>
      </c>
      <c r="B45" s="203">
        <v>0</v>
      </c>
      <c r="C45" s="203">
        <v>10.15</v>
      </c>
      <c r="D45" s="203">
        <v>2.9</v>
      </c>
      <c r="E45" s="203">
        <v>0</v>
      </c>
      <c r="F45" s="203">
        <v>3.33</v>
      </c>
      <c r="G45" s="203">
        <v>1.67</v>
      </c>
      <c r="H45" s="203">
        <v>0</v>
      </c>
      <c r="I45" s="203">
        <v>20.51</v>
      </c>
      <c r="J45" s="203">
        <v>0.67</v>
      </c>
      <c r="K45" s="203">
        <v>0.1</v>
      </c>
      <c r="L45" s="203">
        <v>73.930000000000007</v>
      </c>
      <c r="M45" s="203">
        <v>0.46</v>
      </c>
      <c r="N45" s="203">
        <v>1.18</v>
      </c>
      <c r="O45" s="203">
        <v>0</v>
      </c>
      <c r="P45" s="203">
        <v>1.58</v>
      </c>
      <c r="Q45" s="203">
        <v>0.22</v>
      </c>
      <c r="R45" s="203">
        <v>0.42</v>
      </c>
      <c r="S45" s="203">
        <v>0.26</v>
      </c>
      <c r="T45" s="203">
        <v>0</v>
      </c>
      <c r="U45" s="203">
        <v>1.74</v>
      </c>
      <c r="V45" s="203">
        <v>0.21</v>
      </c>
      <c r="W45" s="203">
        <v>0.35</v>
      </c>
      <c r="X45" s="203">
        <v>1.72</v>
      </c>
      <c r="Y45" s="203">
        <v>0</v>
      </c>
      <c r="Z45" s="203">
        <v>2.2400000000000002</v>
      </c>
      <c r="AA45" s="203">
        <v>0.83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32</v>
      </c>
      <c r="AJ45" s="203">
        <v>0</v>
      </c>
      <c r="AK45" s="203">
        <v>3.94</v>
      </c>
      <c r="AL45" s="203">
        <v>0</v>
      </c>
      <c r="AM45" s="203">
        <v>0</v>
      </c>
      <c r="AN45" s="203">
        <v>0</v>
      </c>
      <c r="AO45" s="203">
        <v>204.45</v>
      </c>
      <c r="AP45" s="203">
        <v>0</v>
      </c>
    </row>
    <row r="46" spans="1:42">
      <c r="A46" t="s">
        <v>88</v>
      </c>
      <c r="B46" s="203">
        <v>0</v>
      </c>
      <c r="C46" s="203">
        <v>10.15</v>
      </c>
      <c r="D46" s="203">
        <v>2.9</v>
      </c>
      <c r="E46" s="203">
        <v>0</v>
      </c>
      <c r="F46" s="203">
        <v>3.33</v>
      </c>
      <c r="G46" s="203">
        <v>1.67</v>
      </c>
      <c r="H46" s="203">
        <v>0</v>
      </c>
      <c r="I46" s="203">
        <v>20.51</v>
      </c>
      <c r="J46" s="203">
        <v>0.67</v>
      </c>
      <c r="K46" s="203">
        <v>0.1</v>
      </c>
      <c r="L46" s="203">
        <v>25.55</v>
      </c>
      <c r="M46" s="203">
        <v>0.46</v>
      </c>
      <c r="N46" s="203">
        <v>1.18</v>
      </c>
      <c r="O46" s="203">
        <v>0</v>
      </c>
      <c r="P46" s="203">
        <v>1.58</v>
      </c>
      <c r="Q46" s="203">
        <v>0.22</v>
      </c>
      <c r="R46" s="203">
        <v>0.42</v>
      </c>
      <c r="S46" s="203">
        <v>0.26</v>
      </c>
      <c r="T46" s="203">
        <v>0</v>
      </c>
      <c r="U46" s="203">
        <v>1.74</v>
      </c>
      <c r="V46" s="203">
        <v>0.21</v>
      </c>
      <c r="W46" s="203">
        <v>0.35</v>
      </c>
      <c r="X46" s="203">
        <v>1.72</v>
      </c>
      <c r="Y46" s="203">
        <v>0</v>
      </c>
      <c r="Z46" s="203">
        <v>2.2400000000000002</v>
      </c>
      <c r="AA46" s="203">
        <v>0.83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32</v>
      </c>
      <c r="AJ46" s="203">
        <v>0</v>
      </c>
      <c r="AK46" s="203">
        <v>3.94</v>
      </c>
      <c r="AL46" s="203">
        <v>0</v>
      </c>
      <c r="AM46" s="203">
        <v>0</v>
      </c>
      <c r="AN46" s="203">
        <v>0</v>
      </c>
      <c r="AO46" s="203">
        <v>204.45</v>
      </c>
      <c r="AP46" s="203">
        <v>0</v>
      </c>
    </row>
    <row r="47" spans="1:42">
      <c r="A47" t="s">
        <v>89</v>
      </c>
      <c r="B47" s="203">
        <v>0</v>
      </c>
      <c r="C47" s="203">
        <v>10.15</v>
      </c>
      <c r="D47" s="203">
        <v>2.9</v>
      </c>
      <c r="E47" s="203">
        <v>0</v>
      </c>
      <c r="F47" s="203">
        <v>3.33</v>
      </c>
      <c r="G47" s="203">
        <v>1.67</v>
      </c>
      <c r="H47" s="203">
        <v>0</v>
      </c>
      <c r="I47" s="203">
        <v>20.51</v>
      </c>
      <c r="J47" s="203">
        <v>0.67</v>
      </c>
      <c r="K47" s="203">
        <v>0.1</v>
      </c>
      <c r="L47" s="203">
        <v>112.63</v>
      </c>
      <c r="M47" s="203">
        <v>0.46</v>
      </c>
      <c r="N47" s="203">
        <v>1.18</v>
      </c>
      <c r="O47" s="203">
        <v>0</v>
      </c>
      <c r="P47" s="203">
        <v>1.58</v>
      </c>
      <c r="Q47" s="203">
        <v>0.22</v>
      </c>
      <c r="R47" s="203">
        <v>0.42</v>
      </c>
      <c r="S47" s="203">
        <v>0.26</v>
      </c>
      <c r="T47" s="203">
        <v>0</v>
      </c>
      <c r="U47" s="203">
        <v>1.74</v>
      </c>
      <c r="V47" s="203">
        <v>0.21</v>
      </c>
      <c r="W47" s="203">
        <v>0.35</v>
      </c>
      <c r="X47" s="203">
        <v>1.72</v>
      </c>
      <c r="Y47" s="203">
        <v>0</v>
      </c>
      <c r="Z47" s="203">
        <v>2.2400000000000002</v>
      </c>
      <c r="AA47" s="203">
        <v>0.83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32.56</v>
      </c>
      <c r="AJ47" s="203">
        <v>0</v>
      </c>
      <c r="AK47" s="203">
        <v>3.94</v>
      </c>
      <c r="AL47" s="203">
        <v>0</v>
      </c>
      <c r="AM47" s="203">
        <v>0</v>
      </c>
      <c r="AN47" s="203">
        <v>0</v>
      </c>
      <c r="AO47" s="203">
        <v>204.45</v>
      </c>
      <c r="AP47" s="203">
        <v>0</v>
      </c>
    </row>
    <row r="48" spans="1:42">
      <c r="A48" t="s">
        <v>90</v>
      </c>
      <c r="B48" s="203">
        <v>0</v>
      </c>
      <c r="C48" s="203">
        <v>10.15</v>
      </c>
      <c r="D48" s="203">
        <v>2.9</v>
      </c>
      <c r="E48" s="203">
        <v>0</v>
      </c>
      <c r="F48" s="203">
        <v>3.33</v>
      </c>
      <c r="G48" s="203">
        <v>1.67</v>
      </c>
      <c r="H48" s="203">
        <v>0</v>
      </c>
      <c r="I48" s="203">
        <v>20.51</v>
      </c>
      <c r="J48" s="203">
        <v>0.67</v>
      </c>
      <c r="K48" s="203">
        <v>0.1</v>
      </c>
      <c r="L48" s="203">
        <v>112.63</v>
      </c>
      <c r="M48" s="203">
        <v>0.46</v>
      </c>
      <c r="N48" s="203">
        <v>1.18</v>
      </c>
      <c r="O48" s="203">
        <v>0</v>
      </c>
      <c r="P48" s="203">
        <v>1.58</v>
      </c>
      <c r="Q48" s="203">
        <v>0.22</v>
      </c>
      <c r="R48" s="203">
        <v>0.42</v>
      </c>
      <c r="S48" s="203">
        <v>0.26</v>
      </c>
      <c r="T48" s="203">
        <v>0</v>
      </c>
      <c r="U48" s="203">
        <v>1.74</v>
      </c>
      <c r="V48" s="203">
        <v>0.21</v>
      </c>
      <c r="W48" s="203">
        <v>0.35</v>
      </c>
      <c r="X48" s="203">
        <v>1.72</v>
      </c>
      <c r="Y48" s="203">
        <v>0</v>
      </c>
      <c r="Z48" s="203">
        <v>2.2400000000000002</v>
      </c>
      <c r="AA48" s="203">
        <v>0.83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32.56</v>
      </c>
      <c r="AJ48" s="203">
        <v>0</v>
      </c>
      <c r="AK48" s="203">
        <v>3.94</v>
      </c>
      <c r="AL48" s="203">
        <v>0</v>
      </c>
      <c r="AM48" s="203">
        <v>0</v>
      </c>
      <c r="AN48" s="203">
        <v>0</v>
      </c>
      <c r="AO48" s="203">
        <v>204.45</v>
      </c>
      <c r="AP48" s="203">
        <v>0</v>
      </c>
    </row>
    <row r="49" spans="1:42">
      <c r="A49" t="s">
        <v>91</v>
      </c>
      <c r="B49" s="203">
        <v>0</v>
      </c>
      <c r="C49" s="203">
        <v>10.15</v>
      </c>
      <c r="D49" s="203">
        <v>2.9</v>
      </c>
      <c r="E49" s="203">
        <v>0</v>
      </c>
      <c r="F49" s="203">
        <v>3.33</v>
      </c>
      <c r="G49" s="203">
        <v>1.67</v>
      </c>
      <c r="H49" s="203">
        <v>0</v>
      </c>
      <c r="I49" s="203">
        <v>20.51</v>
      </c>
      <c r="J49" s="203">
        <v>0.67</v>
      </c>
      <c r="K49" s="203">
        <v>0.1</v>
      </c>
      <c r="L49" s="203">
        <v>73.930000000000007</v>
      </c>
      <c r="M49" s="203">
        <v>0.46</v>
      </c>
      <c r="N49" s="203">
        <v>1.18</v>
      </c>
      <c r="O49" s="203">
        <v>0</v>
      </c>
      <c r="P49" s="203">
        <v>1.25</v>
      </c>
      <c r="Q49" s="203">
        <v>0.22</v>
      </c>
      <c r="R49" s="203">
        <v>0.42</v>
      </c>
      <c r="S49" s="203">
        <v>0.26</v>
      </c>
      <c r="T49" s="203">
        <v>0</v>
      </c>
      <c r="U49" s="203">
        <v>1.74</v>
      </c>
      <c r="V49" s="203">
        <v>0.21</v>
      </c>
      <c r="W49" s="203">
        <v>0.35</v>
      </c>
      <c r="X49" s="203">
        <v>1.72</v>
      </c>
      <c r="Y49" s="203">
        <v>0</v>
      </c>
      <c r="Z49" s="203">
        <v>2.2400000000000002</v>
      </c>
      <c r="AA49" s="203">
        <v>0.83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32.950000000000003</v>
      </c>
      <c r="AJ49" s="203">
        <v>0</v>
      </c>
      <c r="AK49" s="203">
        <v>3.94</v>
      </c>
      <c r="AL49" s="203">
        <v>0</v>
      </c>
      <c r="AM49" s="203">
        <v>0</v>
      </c>
      <c r="AN49" s="203">
        <v>0</v>
      </c>
      <c r="AO49" s="203">
        <v>204.45</v>
      </c>
      <c r="AP49" s="203">
        <v>0</v>
      </c>
    </row>
    <row r="50" spans="1:42">
      <c r="A50" t="s">
        <v>92</v>
      </c>
      <c r="B50" s="203">
        <v>0</v>
      </c>
      <c r="C50" s="203">
        <v>10.15</v>
      </c>
      <c r="D50" s="203">
        <v>2.9</v>
      </c>
      <c r="E50" s="203">
        <v>0</v>
      </c>
      <c r="F50" s="203">
        <v>3.33</v>
      </c>
      <c r="G50" s="203">
        <v>1.67</v>
      </c>
      <c r="H50" s="203">
        <v>0</v>
      </c>
      <c r="I50" s="203">
        <v>20.51</v>
      </c>
      <c r="J50" s="203">
        <v>0.67</v>
      </c>
      <c r="K50" s="203">
        <v>0.1</v>
      </c>
      <c r="L50" s="203">
        <v>73.930000000000007</v>
      </c>
      <c r="M50" s="203">
        <v>0.46</v>
      </c>
      <c r="N50" s="203">
        <v>1.18</v>
      </c>
      <c r="O50" s="203">
        <v>0</v>
      </c>
      <c r="P50" s="203">
        <v>1.25</v>
      </c>
      <c r="Q50" s="203">
        <v>0.22</v>
      </c>
      <c r="R50" s="203">
        <v>0.42</v>
      </c>
      <c r="S50" s="203">
        <v>0.26</v>
      </c>
      <c r="T50" s="203">
        <v>0</v>
      </c>
      <c r="U50" s="203">
        <v>1.74</v>
      </c>
      <c r="V50" s="203">
        <v>0.21</v>
      </c>
      <c r="W50" s="203">
        <v>0.35</v>
      </c>
      <c r="X50" s="203">
        <v>1.72</v>
      </c>
      <c r="Y50" s="203">
        <v>0</v>
      </c>
      <c r="Z50" s="203">
        <v>2.2400000000000002</v>
      </c>
      <c r="AA50" s="203">
        <v>0.83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32.56</v>
      </c>
      <c r="AJ50" s="203">
        <v>0</v>
      </c>
      <c r="AK50" s="203">
        <v>3.94</v>
      </c>
      <c r="AL50" s="203">
        <v>0</v>
      </c>
      <c r="AM50" s="203">
        <v>0</v>
      </c>
      <c r="AN50" s="203">
        <v>0</v>
      </c>
      <c r="AO50" s="203">
        <v>204.45</v>
      </c>
      <c r="AP50" s="203">
        <v>0</v>
      </c>
    </row>
    <row r="51" spans="1:42">
      <c r="A51" t="s">
        <v>93</v>
      </c>
      <c r="B51" s="203">
        <v>0</v>
      </c>
      <c r="C51" s="203">
        <v>10.15</v>
      </c>
      <c r="D51" s="203">
        <v>2.9</v>
      </c>
      <c r="E51" s="203">
        <v>0</v>
      </c>
      <c r="F51" s="203">
        <v>3.33</v>
      </c>
      <c r="G51" s="203">
        <v>1.67</v>
      </c>
      <c r="H51" s="203">
        <v>0</v>
      </c>
      <c r="I51" s="203">
        <v>20.51</v>
      </c>
      <c r="J51" s="203">
        <v>0.67</v>
      </c>
      <c r="K51" s="203">
        <v>0.1</v>
      </c>
      <c r="L51" s="203">
        <v>73.930000000000007</v>
      </c>
      <c r="M51" s="203">
        <v>0.46</v>
      </c>
      <c r="N51" s="203">
        <v>1.18</v>
      </c>
      <c r="O51" s="203">
        <v>0</v>
      </c>
      <c r="P51" s="203">
        <v>1.25</v>
      </c>
      <c r="Q51" s="203">
        <v>0.22</v>
      </c>
      <c r="R51" s="203">
        <v>0.42</v>
      </c>
      <c r="S51" s="203">
        <v>0.26</v>
      </c>
      <c r="T51" s="203">
        <v>0</v>
      </c>
      <c r="U51" s="203">
        <v>1.74</v>
      </c>
      <c r="V51" s="203">
        <v>0.21</v>
      </c>
      <c r="W51" s="203">
        <v>0.35</v>
      </c>
      <c r="X51" s="203">
        <v>1.72</v>
      </c>
      <c r="Y51" s="203">
        <v>0</v>
      </c>
      <c r="Z51" s="203">
        <v>2.2400000000000002</v>
      </c>
      <c r="AA51" s="203">
        <v>0.83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32.56</v>
      </c>
      <c r="AJ51" s="203">
        <v>0</v>
      </c>
      <c r="AK51" s="203">
        <v>5.04</v>
      </c>
      <c r="AL51" s="203">
        <v>0</v>
      </c>
      <c r="AM51" s="203">
        <v>0</v>
      </c>
      <c r="AN51" s="203">
        <v>0</v>
      </c>
      <c r="AO51" s="203">
        <v>200.1</v>
      </c>
      <c r="AP51" s="203">
        <v>0</v>
      </c>
    </row>
    <row r="52" spans="1:42">
      <c r="A52" t="s">
        <v>94</v>
      </c>
      <c r="B52" s="203">
        <v>0</v>
      </c>
      <c r="C52" s="203">
        <v>10.15</v>
      </c>
      <c r="D52" s="203">
        <v>2.9</v>
      </c>
      <c r="E52" s="203">
        <v>0</v>
      </c>
      <c r="F52" s="203">
        <v>3.33</v>
      </c>
      <c r="G52" s="203">
        <v>1.67</v>
      </c>
      <c r="H52" s="203">
        <v>0</v>
      </c>
      <c r="I52" s="203">
        <v>20.51</v>
      </c>
      <c r="J52" s="203">
        <v>0.67</v>
      </c>
      <c r="K52" s="203">
        <v>0.1</v>
      </c>
      <c r="L52" s="203">
        <v>35.229999999999997</v>
      </c>
      <c r="M52" s="203">
        <v>0.46</v>
      </c>
      <c r="N52" s="203">
        <v>1.18</v>
      </c>
      <c r="O52" s="203">
        <v>0</v>
      </c>
      <c r="P52" s="203">
        <v>1.25</v>
      </c>
      <c r="Q52" s="203">
        <v>0.22</v>
      </c>
      <c r="R52" s="203">
        <v>0.42</v>
      </c>
      <c r="S52" s="203">
        <v>0.26</v>
      </c>
      <c r="T52" s="203">
        <v>0</v>
      </c>
      <c r="U52" s="203">
        <v>1.74</v>
      </c>
      <c r="V52" s="203">
        <v>0.21</v>
      </c>
      <c r="W52" s="203">
        <v>0.35</v>
      </c>
      <c r="X52" s="203">
        <v>1.72</v>
      </c>
      <c r="Y52" s="203">
        <v>0</v>
      </c>
      <c r="Z52" s="203">
        <v>2.2400000000000002</v>
      </c>
      <c r="AA52" s="203">
        <v>0.83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32.56</v>
      </c>
      <c r="AJ52" s="203">
        <v>0</v>
      </c>
      <c r="AK52" s="203">
        <v>5.04</v>
      </c>
      <c r="AL52" s="203">
        <v>0</v>
      </c>
      <c r="AM52" s="203">
        <v>0</v>
      </c>
      <c r="AN52" s="203">
        <v>0</v>
      </c>
      <c r="AO52" s="203">
        <v>200.1</v>
      </c>
      <c r="AP52" s="203">
        <v>0</v>
      </c>
    </row>
    <row r="53" spans="1:42">
      <c r="A53" t="s">
        <v>95</v>
      </c>
      <c r="B53" s="203">
        <v>0</v>
      </c>
      <c r="C53" s="203">
        <v>10.15</v>
      </c>
      <c r="D53" s="203">
        <v>2.9</v>
      </c>
      <c r="E53" s="203">
        <v>0</v>
      </c>
      <c r="F53" s="203">
        <v>3.33</v>
      </c>
      <c r="G53" s="203">
        <v>1.67</v>
      </c>
      <c r="H53" s="203">
        <v>0</v>
      </c>
      <c r="I53" s="203">
        <v>17.82</v>
      </c>
      <c r="J53" s="203">
        <v>0.67</v>
      </c>
      <c r="K53" s="203">
        <v>0.1</v>
      </c>
      <c r="L53" s="203">
        <v>35.229999999999997</v>
      </c>
      <c r="M53" s="203">
        <v>0.46</v>
      </c>
      <c r="N53" s="203">
        <v>1.18</v>
      </c>
      <c r="O53" s="203">
        <v>0</v>
      </c>
      <c r="P53" s="203">
        <v>1.25</v>
      </c>
      <c r="Q53" s="203">
        <v>0.22</v>
      </c>
      <c r="R53" s="203">
        <v>0.42</v>
      </c>
      <c r="S53" s="203">
        <v>0.26</v>
      </c>
      <c r="T53" s="203">
        <v>0</v>
      </c>
      <c r="U53" s="203">
        <v>1.74</v>
      </c>
      <c r="V53" s="203">
        <v>0.21</v>
      </c>
      <c r="W53" s="203">
        <v>0.35</v>
      </c>
      <c r="X53" s="203">
        <v>1.72</v>
      </c>
      <c r="Y53" s="203">
        <v>0</v>
      </c>
      <c r="Z53" s="203">
        <v>2.2400000000000002</v>
      </c>
      <c r="AA53" s="203">
        <v>0.83</v>
      </c>
      <c r="AB53" s="203">
        <v>0</v>
      </c>
      <c r="AC53" s="203">
        <v>17.079999999999998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35.01</v>
      </c>
      <c r="AJ53" s="203">
        <v>0</v>
      </c>
      <c r="AK53" s="203">
        <v>5.04</v>
      </c>
      <c r="AL53" s="203">
        <v>0</v>
      </c>
      <c r="AM53" s="203">
        <v>0</v>
      </c>
      <c r="AN53" s="203">
        <v>0</v>
      </c>
      <c r="AO53" s="203">
        <v>200.1</v>
      </c>
      <c r="AP53" s="203">
        <v>0</v>
      </c>
    </row>
    <row r="54" spans="1:42">
      <c r="A54" t="s">
        <v>96</v>
      </c>
      <c r="B54" s="203">
        <v>0</v>
      </c>
      <c r="C54" s="203">
        <v>10.15</v>
      </c>
      <c r="D54" s="203">
        <v>2.9</v>
      </c>
      <c r="E54" s="203">
        <v>0</v>
      </c>
      <c r="F54" s="203">
        <v>3.33</v>
      </c>
      <c r="G54" s="203">
        <v>1.67</v>
      </c>
      <c r="H54" s="203">
        <v>0</v>
      </c>
      <c r="I54" s="203">
        <v>17.82</v>
      </c>
      <c r="J54" s="203">
        <v>0.67</v>
      </c>
      <c r="K54" s="203">
        <v>0.1</v>
      </c>
      <c r="L54" s="203">
        <v>35.229999999999997</v>
      </c>
      <c r="M54" s="203">
        <v>0.46</v>
      </c>
      <c r="N54" s="203">
        <v>1.18</v>
      </c>
      <c r="O54" s="203">
        <v>0</v>
      </c>
      <c r="P54" s="203">
        <v>1.25</v>
      </c>
      <c r="Q54" s="203">
        <v>0.22</v>
      </c>
      <c r="R54" s="203">
        <v>0.42</v>
      </c>
      <c r="S54" s="203">
        <v>0.26</v>
      </c>
      <c r="T54" s="203">
        <v>0</v>
      </c>
      <c r="U54" s="203">
        <v>1.74</v>
      </c>
      <c r="V54" s="203">
        <v>0.21</v>
      </c>
      <c r="W54" s="203">
        <v>0.35</v>
      </c>
      <c r="X54" s="203">
        <v>1.72</v>
      </c>
      <c r="Y54" s="203">
        <v>0</v>
      </c>
      <c r="Z54" s="203">
        <v>2.2400000000000002</v>
      </c>
      <c r="AA54" s="203">
        <v>0.83</v>
      </c>
      <c r="AB54" s="203">
        <v>0</v>
      </c>
      <c r="AC54" s="203">
        <v>17.079999999999998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35.01</v>
      </c>
      <c r="AJ54" s="203">
        <v>0</v>
      </c>
      <c r="AK54" s="203">
        <v>5.04</v>
      </c>
      <c r="AL54" s="203">
        <v>0</v>
      </c>
      <c r="AM54" s="203">
        <v>0</v>
      </c>
      <c r="AN54" s="203">
        <v>0</v>
      </c>
      <c r="AO54" s="203">
        <v>200.1</v>
      </c>
      <c r="AP54" s="203">
        <v>0</v>
      </c>
    </row>
    <row r="55" spans="1:42">
      <c r="A55" t="s">
        <v>97</v>
      </c>
      <c r="B55" s="203">
        <v>0</v>
      </c>
      <c r="C55" s="203">
        <v>10.15</v>
      </c>
      <c r="D55" s="203">
        <v>2.9</v>
      </c>
      <c r="E55" s="203">
        <v>0</v>
      </c>
      <c r="F55" s="203">
        <v>3.33</v>
      </c>
      <c r="G55" s="203">
        <v>1.67</v>
      </c>
      <c r="H55" s="203">
        <v>0</v>
      </c>
      <c r="I55" s="203">
        <v>17.82</v>
      </c>
      <c r="J55" s="203">
        <v>0.67</v>
      </c>
      <c r="K55" s="203">
        <v>0.1</v>
      </c>
      <c r="L55" s="203">
        <v>170.68</v>
      </c>
      <c r="M55" s="203">
        <v>0.46</v>
      </c>
      <c r="N55" s="203">
        <v>1.18</v>
      </c>
      <c r="O55" s="203">
        <v>0</v>
      </c>
      <c r="P55" s="203">
        <v>1.25</v>
      </c>
      <c r="Q55" s="203">
        <v>0.22</v>
      </c>
      <c r="R55" s="203">
        <v>0.42</v>
      </c>
      <c r="S55" s="203">
        <v>0.26</v>
      </c>
      <c r="T55" s="203">
        <v>0</v>
      </c>
      <c r="U55" s="203">
        <v>1.74</v>
      </c>
      <c r="V55" s="203">
        <v>0.21</v>
      </c>
      <c r="W55" s="203">
        <v>0.35</v>
      </c>
      <c r="X55" s="203">
        <v>1.72</v>
      </c>
      <c r="Y55" s="203">
        <v>0</v>
      </c>
      <c r="Z55" s="203">
        <v>2.2400000000000002</v>
      </c>
      <c r="AA55" s="203">
        <v>0.83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33.14</v>
      </c>
      <c r="AJ55" s="203">
        <v>0</v>
      </c>
      <c r="AK55" s="203">
        <v>5.44</v>
      </c>
      <c r="AL55" s="203">
        <v>0</v>
      </c>
      <c r="AM55" s="203">
        <v>0</v>
      </c>
      <c r="AN55" s="203">
        <v>0</v>
      </c>
      <c r="AO55" s="203">
        <v>200.1</v>
      </c>
      <c r="AP55" s="203">
        <v>0</v>
      </c>
    </row>
    <row r="56" spans="1:42">
      <c r="A56" t="s">
        <v>98</v>
      </c>
      <c r="B56" s="203">
        <v>0</v>
      </c>
      <c r="C56" s="203">
        <v>10.15</v>
      </c>
      <c r="D56" s="203">
        <v>2.9</v>
      </c>
      <c r="E56" s="203">
        <v>0</v>
      </c>
      <c r="F56" s="203">
        <v>3.33</v>
      </c>
      <c r="G56" s="203">
        <v>1.67</v>
      </c>
      <c r="H56" s="203">
        <v>0</v>
      </c>
      <c r="I56" s="203">
        <v>17.82</v>
      </c>
      <c r="J56" s="203">
        <v>0.67</v>
      </c>
      <c r="K56" s="203">
        <v>0.1</v>
      </c>
      <c r="L56" s="203">
        <v>170.68</v>
      </c>
      <c r="M56" s="203">
        <v>0.46</v>
      </c>
      <c r="N56" s="203">
        <v>1.18</v>
      </c>
      <c r="O56" s="203">
        <v>0</v>
      </c>
      <c r="P56" s="203">
        <v>1.25</v>
      </c>
      <c r="Q56" s="203">
        <v>0.22</v>
      </c>
      <c r="R56" s="203">
        <v>0.42</v>
      </c>
      <c r="S56" s="203">
        <v>0.26</v>
      </c>
      <c r="T56" s="203">
        <v>0</v>
      </c>
      <c r="U56" s="203">
        <v>1.74</v>
      </c>
      <c r="V56" s="203">
        <v>0.21</v>
      </c>
      <c r="W56" s="203">
        <v>0.35</v>
      </c>
      <c r="X56" s="203">
        <v>1.72</v>
      </c>
      <c r="Y56" s="203">
        <v>0</v>
      </c>
      <c r="Z56" s="203">
        <v>2.2400000000000002</v>
      </c>
      <c r="AA56" s="203">
        <v>0.83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32.770000000000003</v>
      </c>
      <c r="AJ56" s="203">
        <v>0</v>
      </c>
      <c r="AK56" s="203">
        <v>5.44</v>
      </c>
      <c r="AL56" s="203">
        <v>0</v>
      </c>
      <c r="AM56" s="203">
        <v>0</v>
      </c>
      <c r="AN56" s="203">
        <v>0</v>
      </c>
      <c r="AO56" s="203">
        <v>200.1</v>
      </c>
      <c r="AP56" s="203">
        <v>0</v>
      </c>
    </row>
    <row r="57" spans="1:42">
      <c r="A57" t="s">
        <v>99</v>
      </c>
      <c r="B57" s="203">
        <v>0</v>
      </c>
      <c r="C57" s="203">
        <v>10.15</v>
      </c>
      <c r="D57" s="203">
        <v>2.9</v>
      </c>
      <c r="E57" s="203">
        <v>0</v>
      </c>
      <c r="F57" s="203">
        <v>3.33</v>
      </c>
      <c r="G57" s="203">
        <v>1.67</v>
      </c>
      <c r="H57" s="203">
        <v>0</v>
      </c>
      <c r="I57" s="203">
        <v>17.82</v>
      </c>
      <c r="J57" s="203">
        <v>0.67</v>
      </c>
      <c r="K57" s="203">
        <v>0.1</v>
      </c>
      <c r="L57" s="203">
        <v>122.3</v>
      </c>
      <c r="M57" s="203">
        <v>0.46</v>
      </c>
      <c r="N57" s="203">
        <v>1.18</v>
      </c>
      <c r="O57" s="203">
        <v>0</v>
      </c>
      <c r="P57" s="203">
        <v>1.25</v>
      </c>
      <c r="Q57" s="203">
        <v>0.22</v>
      </c>
      <c r="R57" s="203">
        <v>0.42</v>
      </c>
      <c r="S57" s="203">
        <v>0.26</v>
      </c>
      <c r="T57" s="203">
        <v>0</v>
      </c>
      <c r="U57" s="203">
        <v>1.74</v>
      </c>
      <c r="V57" s="203">
        <v>0.21</v>
      </c>
      <c r="W57" s="203">
        <v>0.35</v>
      </c>
      <c r="X57" s="203">
        <v>1.72</v>
      </c>
      <c r="Y57" s="203">
        <v>0</v>
      </c>
      <c r="Z57" s="203">
        <v>2.2400000000000002</v>
      </c>
      <c r="AA57" s="203">
        <v>0.83</v>
      </c>
      <c r="AB57" s="203">
        <v>0</v>
      </c>
      <c r="AC57" s="203">
        <v>17.309999999999999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35.130000000000003</v>
      </c>
      <c r="AJ57" s="203">
        <v>0</v>
      </c>
      <c r="AK57" s="203">
        <v>5.44</v>
      </c>
      <c r="AL57" s="203">
        <v>0</v>
      </c>
      <c r="AM57" s="203">
        <v>0</v>
      </c>
      <c r="AN57" s="203">
        <v>0</v>
      </c>
      <c r="AO57" s="203">
        <v>200.1</v>
      </c>
      <c r="AP57" s="203">
        <v>0</v>
      </c>
    </row>
    <row r="58" spans="1:42">
      <c r="A58" t="s">
        <v>100</v>
      </c>
      <c r="B58" s="203">
        <v>0</v>
      </c>
      <c r="C58" s="203">
        <v>10.15</v>
      </c>
      <c r="D58" s="203">
        <v>2.9</v>
      </c>
      <c r="E58" s="203">
        <v>0</v>
      </c>
      <c r="F58" s="203">
        <v>3.33</v>
      </c>
      <c r="G58" s="203">
        <v>1.67</v>
      </c>
      <c r="H58" s="203">
        <v>0</v>
      </c>
      <c r="I58" s="203">
        <v>17.82</v>
      </c>
      <c r="J58" s="203">
        <v>0.67</v>
      </c>
      <c r="K58" s="203">
        <v>0.1</v>
      </c>
      <c r="L58" s="203">
        <v>25.55</v>
      </c>
      <c r="M58" s="203">
        <v>0.46</v>
      </c>
      <c r="N58" s="203">
        <v>1.18</v>
      </c>
      <c r="O58" s="203">
        <v>0</v>
      </c>
      <c r="P58" s="203">
        <v>1.25</v>
      </c>
      <c r="Q58" s="203">
        <v>0.22</v>
      </c>
      <c r="R58" s="203">
        <v>0.42</v>
      </c>
      <c r="S58" s="203">
        <v>0.26</v>
      </c>
      <c r="T58" s="203">
        <v>0</v>
      </c>
      <c r="U58" s="203">
        <v>1.74</v>
      </c>
      <c r="V58" s="203">
        <v>0.21</v>
      </c>
      <c r="W58" s="203">
        <v>0.35</v>
      </c>
      <c r="X58" s="203">
        <v>1.72</v>
      </c>
      <c r="Y58" s="203">
        <v>0</v>
      </c>
      <c r="Z58" s="203">
        <v>2.2400000000000002</v>
      </c>
      <c r="AA58" s="203">
        <v>0.83</v>
      </c>
      <c r="AB58" s="203">
        <v>0</v>
      </c>
      <c r="AC58" s="203">
        <v>17.309999999999999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35.130000000000003</v>
      </c>
      <c r="AJ58" s="203">
        <v>0</v>
      </c>
      <c r="AK58" s="203">
        <v>5.44</v>
      </c>
      <c r="AL58" s="203">
        <v>0</v>
      </c>
      <c r="AM58" s="203">
        <v>0</v>
      </c>
      <c r="AN58" s="203">
        <v>0</v>
      </c>
      <c r="AO58" s="203">
        <v>200.1</v>
      </c>
      <c r="AP58" s="203">
        <v>0</v>
      </c>
    </row>
    <row r="59" spans="1:42">
      <c r="A59" t="s">
        <v>101</v>
      </c>
      <c r="B59" s="203">
        <v>0</v>
      </c>
      <c r="C59" s="203">
        <v>10.15</v>
      </c>
      <c r="D59" s="203">
        <v>2.9</v>
      </c>
      <c r="E59" s="203">
        <v>0</v>
      </c>
      <c r="F59" s="203">
        <v>3.33</v>
      </c>
      <c r="G59" s="203">
        <v>1.67</v>
      </c>
      <c r="H59" s="203">
        <v>0</v>
      </c>
      <c r="I59" s="203">
        <v>17.82</v>
      </c>
      <c r="J59" s="203">
        <v>0.67</v>
      </c>
      <c r="K59" s="203">
        <v>0.1</v>
      </c>
      <c r="L59" s="203">
        <v>14.98</v>
      </c>
      <c r="M59" s="203">
        <v>0.46</v>
      </c>
      <c r="N59" s="203">
        <v>1.18</v>
      </c>
      <c r="O59" s="203">
        <v>0</v>
      </c>
      <c r="P59" s="203">
        <v>1.25</v>
      </c>
      <c r="Q59" s="203">
        <v>0.22</v>
      </c>
      <c r="R59" s="203">
        <v>0.42</v>
      </c>
      <c r="S59" s="203">
        <v>0.26</v>
      </c>
      <c r="T59" s="203">
        <v>0</v>
      </c>
      <c r="U59" s="203">
        <v>1.74</v>
      </c>
      <c r="V59" s="203">
        <v>0.21</v>
      </c>
      <c r="W59" s="203">
        <v>0.35</v>
      </c>
      <c r="X59" s="203">
        <v>1.72</v>
      </c>
      <c r="Y59" s="203">
        <v>0</v>
      </c>
      <c r="Z59" s="203">
        <v>2.2400000000000002</v>
      </c>
      <c r="AA59" s="203">
        <v>0.83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32.770000000000003</v>
      </c>
      <c r="AJ59" s="203">
        <v>0</v>
      </c>
      <c r="AK59" s="203">
        <v>5.44</v>
      </c>
      <c r="AL59" s="203">
        <v>0</v>
      </c>
      <c r="AM59" s="203">
        <v>0</v>
      </c>
      <c r="AN59" s="203">
        <v>0</v>
      </c>
      <c r="AO59" s="203">
        <v>200.1</v>
      </c>
      <c r="AP59" s="203">
        <v>0</v>
      </c>
    </row>
    <row r="60" spans="1:42">
      <c r="A60" t="s">
        <v>102</v>
      </c>
      <c r="B60" s="203">
        <v>0</v>
      </c>
      <c r="C60" s="203">
        <v>10.15</v>
      </c>
      <c r="D60" s="203">
        <v>2.9</v>
      </c>
      <c r="E60" s="203">
        <v>0</v>
      </c>
      <c r="F60" s="203">
        <v>3.33</v>
      </c>
      <c r="G60" s="203">
        <v>1.67</v>
      </c>
      <c r="H60" s="203">
        <v>0</v>
      </c>
      <c r="I60" s="203">
        <v>17.82</v>
      </c>
      <c r="J60" s="203">
        <v>0.67</v>
      </c>
      <c r="K60" s="203">
        <v>0.1</v>
      </c>
      <c r="L60" s="203">
        <v>14.98</v>
      </c>
      <c r="M60" s="203">
        <v>0.46</v>
      </c>
      <c r="N60" s="203">
        <v>1.18</v>
      </c>
      <c r="O60" s="203">
        <v>0</v>
      </c>
      <c r="P60" s="203">
        <v>1.25</v>
      </c>
      <c r="Q60" s="203">
        <v>0.22</v>
      </c>
      <c r="R60" s="203">
        <v>0.42</v>
      </c>
      <c r="S60" s="203">
        <v>0.26</v>
      </c>
      <c r="T60" s="203">
        <v>0</v>
      </c>
      <c r="U60" s="203">
        <v>1.74</v>
      </c>
      <c r="V60" s="203">
        <v>0.21</v>
      </c>
      <c r="W60" s="203">
        <v>0.35</v>
      </c>
      <c r="X60" s="203">
        <v>1.72</v>
      </c>
      <c r="Y60" s="203">
        <v>0</v>
      </c>
      <c r="Z60" s="203">
        <v>2.2400000000000002</v>
      </c>
      <c r="AA60" s="203">
        <v>0.83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32.770000000000003</v>
      </c>
      <c r="AJ60" s="203">
        <v>0</v>
      </c>
      <c r="AK60" s="203">
        <v>5.44</v>
      </c>
      <c r="AL60" s="203">
        <v>0</v>
      </c>
      <c r="AM60" s="203">
        <v>0</v>
      </c>
      <c r="AN60" s="203">
        <v>0</v>
      </c>
      <c r="AO60" s="203">
        <v>200.1</v>
      </c>
      <c r="AP60" s="203">
        <v>0</v>
      </c>
    </row>
    <row r="61" spans="1:42">
      <c r="A61" t="s">
        <v>103</v>
      </c>
      <c r="B61" s="203">
        <v>0</v>
      </c>
      <c r="C61" s="203">
        <v>10.15</v>
      </c>
      <c r="D61" s="203">
        <v>2.9</v>
      </c>
      <c r="E61" s="203">
        <v>0</v>
      </c>
      <c r="F61" s="203">
        <v>3.33</v>
      </c>
      <c r="G61" s="203">
        <v>1.67</v>
      </c>
      <c r="H61" s="203">
        <v>0</v>
      </c>
      <c r="I61" s="203">
        <v>17.82</v>
      </c>
      <c r="J61" s="203">
        <v>0.67</v>
      </c>
      <c r="K61" s="203">
        <v>0.1</v>
      </c>
      <c r="L61" s="203">
        <v>14.98</v>
      </c>
      <c r="M61" s="203">
        <v>0.46</v>
      </c>
      <c r="N61" s="203">
        <v>1.18</v>
      </c>
      <c r="O61" s="203">
        <v>0</v>
      </c>
      <c r="P61" s="203">
        <v>1.25</v>
      </c>
      <c r="Q61" s="203">
        <v>0.22</v>
      </c>
      <c r="R61" s="203">
        <v>0.42</v>
      </c>
      <c r="S61" s="203">
        <v>0.26</v>
      </c>
      <c r="T61" s="203">
        <v>0</v>
      </c>
      <c r="U61" s="203">
        <v>1.74</v>
      </c>
      <c r="V61" s="203">
        <v>0.21</v>
      </c>
      <c r="W61" s="203">
        <v>0.35</v>
      </c>
      <c r="X61" s="203">
        <v>1.72</v>
      </c>
      <c r="Y61" s="203">
        <v>0</v>
      </c>
      <c r="Z61" s="203">
        <v>2.2400000000000002</v>
      </c>
      <c r="AA61" s="203">
        <v>0.83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33.14</v>
      </c>
      <c r="AJ61" s="203">
        <v>0</v>
      </c>
      <c r="AK61" s="203">
        <v>5.44</v>
      </c>
      <c r="AL61" s="203">
        <v>0</v>
      </c>
      <c r="AM61" s="203">
        <v>0</v>
      </c>
      <c r="AN61" s="203">
        <v>0</v>
      </c>
      <c r="AO61" s="203">
        <v>200.1</v>
      </c>
      <c r="AP61" s="203">
        <v>0</v>
      </c>
    </row>
    <row r="62" spans="1:42">
      <c r="A62" t="s">
        <v>104</v>
      </c>
      <c r="B62" s="203">
        <v>0</v>
      </c>
      <c r="C62" s="203">
        <v>10.15</v>
      </c>
      <c r="D62" s="203">
        <v>2.9</v>
      </c>
      <c r="E62" s="203">
        <v>0</v>
      </c>
      <c r="F62" s="203">
        <v>3.33</v>
      </c>
      <c r="G62" s="203">
        <v>1.67</v>
      </c>
      <c r="H62" s="203">
        <v>0</v>
      </c>
      <c r="I62" s="203">
        <v>17.82</v>
      </c>
      <c r="J62" s="203">
        <v>0.67</v>
      </c>
      <c r="K62" s="203">
        <v>0.1</v>
      </c>
      <c r="L62" s="203">
        <v>14.98</v>
      </c>
      <c r="M62" s="203">
        <v>0.46</v>
      </c>
      <c r="N62" s="203">
        <v>1.18</v>
      </c>
      <c r="O62" s="203">
        <v>0</v>
      </c>
      <c r="P62" s="203">
        <v>1.25</v>
      </c>
      <c r="Q62" s="203">
        <v>0.22</v>
      </c>
      <c r="R62" s="203">
        <v>0.42</v>
      </c>
      <c r="S62" s="203">
        <v>0.26</v>
      </c>
      <c r="T62" s="203">
        <v>0</v>
      </c>
      <c r="U62" s="203">
        <v>1.74</v>
      </c>
      <c r="V62" s="203">
        <v>0.21</v>
      </c>
      <c r="W62" s="203">
        <v>0.35</v>
      </c>
      <c r="X62" s="203">
        <v>1.72</v>
      </c>
      <c r="Y62" s="203">
        <v>0</v>
      </c>
      <c r="Z62" s="203">
        <v>2.2400000000000002</v>
      </c>
      <c r="AA62" s="203">
        <v>0.83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32.770000000000003</v>
      </c>
      <c r="AJ62" s="203">
        <v>0</v>
      </c>
      <c r="AK62" s="203">
        <v>5.44</v>
      </c>
      <c r="AL62" s="203">
        <v>0</v>
      </c>
      <c r="AM62" s="203">
        <v>0</v>
      </c>
      <c r="AN62" s="203">
        <v>0</v>
      </c>
      <c r="AO62" s="203">
        <v>200.1</v>
      </c>
      <c r="AP62" s="203">
        <v>0</v>
      </c>
    </row>
    <row r="63" spans="1:42">
      <c r="A63" t="s">
        <v>105</v>
      </c>
      <c r="B63" s="203">
        <v>0</v>
      </c>
      <c r="C63" s="203">
        <v>11.12</v>
      </c>
      <c r="D63" s="203">
        <v>1.93</v>
      </c>
      <c r="E63" s="203">
        <v>0</v>
      </c>
      <c r="F63" s="203">
        <v>3.33</v>
      </c>
      <c r="G63" s="203">
        <v>1.67</v>
      </c>
      <c r="H63" s="203">
        <v>0</v>
      </c>
      <c r="I63" s="203">
        <v>17.82</v>
      </c>
      <c r="J63" s="203">
        <v>0.67</v>
      </c>
      <c r="K63" s="203">
        <v>0.1</v>
      </c>
      <c r="L63" s="203">
        <v>14.98</v>
      </c>
      <c r="M63" s="203">
        <v>0.46</v>
      </c>
      <c r="N63" s="203">
        <v>1.18</v>
      </c>
      <c r="O63" s="203">
        <v>0</v>
      </c>
      <c r="P63" s="203">
        <v>1.25</v>
      </c>
      <c r="Q63" s="203">
        <v>0.22</v>
      </c>
      <c r="R63" s="203">
        <v>0.42</v>
      </c>
      <c r="S63" s="203">
        <v>0.26</v>
      </c>
      <c r="T63" s="203">
        <v>0</v>
      </c>
      <c r="U63" s="203">
        <v>1.74</v>
      </c>
      <c r="V63" s="203">
        <v>0.21</v>
      </c>
      <c r="W63" s="203">
        <v>0.35</v>
      </c>
      <c r="X63" s="203">
        <v>1.72</v>
      </c>
      <c r="Y63" s="203">
        <v>0</v>
      </c>
      <c r="Z63" s="203">
        <v>2.2400000000000002</v>
      </c>
      <c r="AA63" s="203">
        <v>0.83</v>
      </c>
      <c r="AB63" s="203">
        <v>0</v>
      </c>
      <c r="AC63" s="203">
        <v>17.309999999999999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35.130000000000003</v>
      </c>
      <c r="AJ63" s="203">
        <v>0</v>
      </c>
      <c r="AK63" s="203">
        <v>5.44</v>
      </c>
      <c r="AL63" s="203">
        <v>0</v>
      </c>
      <c r="AM63" s="203">
        <v>0</v>
      </c>
      <c r="AN63" s="203">
        <v>0</v>
      </c>
      <c r="AO63" s="203">
        <v>200.1</v>
      </c>
      <c r="AP63" s="203">
        <v>0</v>
      </c>
    </row>
    <row r="64" spans="1:42">
      <c r="A64" t="s">
        <v>106</v>
      </c>
      <c r="B64" s="203">
        <v>0</v>
      </c>
      <c r="C64" s="203">
        <v>11.12</v>
      </c>
      <c r="D64" s="203">
        <v>1.93</v>
      </c>
      <c r="E64" s="203">
        <v>0</v>
      </c>
      <c r="F64" s="203">
        <v>3.33</v>
      </c>
      <c r="G64" s="203">
        <v>1.67</v>
      </c>
      <c r="H64" s="203">
        <v>0</v>
      </c>
      <c r="I64" s="203">
        <v>17.82</v>
      </c>
      <c r="J64" s="203">
        <v>0.67</v>
      </c>
      <c r="K64" s="203">
        <v>0.1</v>
      </c>
      <c r="L64" s="203">
        <v>14.98</v>
      </c>
      <c r="M64" s="203">
        <v>0.46</v>
      </c>
      <c r="N64" s="203">
        <v>1.18</v>
      </c>
      <c r="O64" s="203">
        <v>0</v>
      </c>
      <c r="P64" s="203">
        <v>1.25</v>
      </c>
      <c r="Q64" s="203">
        <v>0.22</v>
      </c>
      <c r="R64" s="203">
        <v>0.42</v>
      </c>
      <c r="S64" s="203">
        <v>0.26</v>
      </c>
      <c r="T64" s="203">
        <v>0</v>
      </c>
      <c r="U64" s="203">
        <v>1.74</v>
      </c>
      <c r="V64" s="203">
        <v>0.21</v>
      </c>
      <c r="W64" s="203">
        <v>0.35</v>
      </c>
      <c r="X64" s="203">
        <v>1.72</v>
      </c>
      <c r="Y64" s="203">
        <v>0</v>
      </c>
      <c r="Z64" s="203">
        <v>2.2400000000000002</v>
      </c>
      <c r="AA64" s="203">
        <v>0.83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32.770000000000003</v>
      </c>
      <c r="AJ64" s="203">
        <v>0</v>
      </c>
      <c r="AK64" s="203">
        <v>5.44</v>
      </c>
      <c r="AL64" s="203">
        <v>0</v>
      </c>
      <c r="AM64" s="203">
        <v>0</v>
      </c>
      <c r="AN64" s="203">
        <v>0</v>
      </c>
      <c r="AO64" s="203">
        <v>200.1</v>
      </c>
      <c r="AP64" s="203">
        <v>0</v>
      </c>
    </row>
    <row r="65" spans="1:42">
      <c r="A65" t="s">
        <v>107</v>
      </c>
      <c r="B65" s="203">
        <v>0</v>
      </c>
      <c r="C65" s="203">
        <v>11.12</v>
      </c>
      <c r="D65" s="203">
        <v>1.93</v>
      </c>
      <c r="E65" s="203">
        <v>0</v>
      </c>
      <c r="F65" s="203">
        <v>3.33</v>
      </c>
      <c r="G65" s="203">
        <v>1.67</v>
      </c>
      <c r="H65" s="203">
        <v>0</v>
      </c>
      <c r="I65" s="203">
        <v>17.82</v>
      </c>
      <c r="J65" s="203">
        <v>0.67</v>
      </c>
      <c r="K65" s="203">
        <v>0.1</v>
      </c>
      <c r="L65" s="203">
        <v>14.98</v>
      </c>
      <c r="M65" s="203">
        <v>0.46</v>
      </c>
      <c r="N65" s="203">
        <v>1.18</v>
      </c>
      <c r="O65" s="203">
        <v>0</v>
      </c>
      <c r="P65" s="203">
        <v>1.25</v>
      </c>
      <c r="Q65" s="203">
        <v>0.22</v>
      </c>
      <c r="R65" s="203">
        <v>0.42</v>
      </c>
      <c r="S65" s="203">
        <v>0.26</v>
      </c>
      <c r="T65" s="203">
        <v>0</v>
      </c>
      <c r="U65" s="203">
        <v>1.74</v>
      </c>
      <c r="V65" s="203">
        <v>0.21</v>
      </c>
      <c r="W65" s="203">
        <v>0.35</v>
      </c>
      <c r="X65" s="203">
        <v>1.72</v>
      </c>
      <c r="Y65" s="203">
        <v>0</v>
      </c>
      <c r="Z65" s="203">
        <v>2.2400000000000002</v>
      </c>
      <c r="AA65" s="203">
        <v>0.83</v>
      </c>
      <c r="AB65" s="203">
        <v>0</v>
      </c>
      <c r="AC65" s="203">
        <v>16.84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32.770000000000003</v>
      </c>
      <c r="AJ65" s="203">
        <v>0</v>
      </c>
      <c r="AK65" s="203">
        <v>5.44</v>
      </c>
      <c r="AL65" s="203">
        <v>0</v>
      </c>
      <c r="AM65" s="203">
        <v>0</v>
      </c>
      <c r="AN65" s="203">
        <v>0</v>
      </c>
      <c r="AO65" s="203">
        <v>200.1</v>
      </c>
      <c r="AP65" s="203">
        <v>0</v>
      </c>
    </row>
    <row r="66" spans="1:42">
      <c r="A66" t="s">
        <v>108</v>
      </c>
      <c r="B66" s="203">
        <v>0</v>
      </c>
      <c r="C66" s="203">
        <v>11.12</v>
      </c>
      <c r="D66" s="203">
        <v>1.93</v>
      </c>
      <c r="E66" s="203">
        <v>0</v>
      </c>
      <c r="F66" s="203">
        <v>3.33</v>
      </c>
      <c r="G66" s="203">
        <v>1.67</v>
      </c>
      <c r="H66" s="203">
        <v>0</v>
      </c>
      <c r="I66" s="203">
        <v>17.82</v>
      </c>
      <c r="J66" s="203">
        <v>0.67</v>
      </c>
      <c r="K66" s="203">
        <v>0.1</v>
      </c>
      <c r="L66" s="203">
        <v>14.98</v>
      </c>
      <c r="M66" s="203">
        <v>0.46</v>
      </c>
      <c r="N66" s="203">
        <v>1.18</v>
      </c>
      <c r="O66" s="203">
        <v>0</v>
      </c>
      <c r="P66" s="203">
        <v>1.25</v>
      </c>
      <c r="Q66" s="203">
        <v>0.22</v>
      </c>
      <c r="R66" s="203">
        <v>0.42</v>
      </c>
      <c r="S66" s="203">
        <v>0.26</v>
      </c>
      <c r="T66" s="203">
        <v>0</v>
      </c>
      <c r="U66" s="203">
        <v>1.74</v>
      </c>
      <c r="V66" s="203">
        <v>0.21</v>
      </c>
      <c r="W66" s="203">
        <v>0.35</v>
      </c>
      <c r="X66" s="203">
        <v>1.72</v>
      </c>
      <c r="Y66" s="203">
        <v>0</v>
      </c>
      <c r="Z66" s="203">
        <v>2.2400000000000002</v>
      </c>
      <c r="AA66" s="203">
        <v>0.83</v>
      </c>
      <c r="AB66" s="203">
        <v>0</v>
      </c>
      <c r="AC66" s="203">
        <v>17.309999999999999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35.24</v>
      </c>
      <c r="AJ66" s="203">
        <v>0</v>
      </c>
      <c r="AK66" s="203">
        <v>5.44</v>
      </c>
      <c r="AL66" s="203">
        <v>0</v>
      </c>
      <c r="AM66" s="203">
        <v>0</v>
      </c>
      <c r="AN66" s="203">
        <v>0</v>
      </c>
      <c r="AO66" s="203">
        <v>200.1</v>
      </c>
      <c r="AP66" s="203">
        <v>0</v>
      </c>
    </row>
    <row r="67" spans="1:42">
      <c r="A67" t="s">
        <v>109</v>
      </c>
      <c r="B67" s="203">
        <v>0</v>
      </c>
      <c r="C67" s="203">
        <v>11.12</v>
      </c>
      <c r="D67" s="203">
        <v>1.93</v>
      </c>
      <c r="E67" s="203">
        <v>0</v>
      </c>
      <c r="F67" s="203">
        <v>3.33</v>
      </c>
      <c r="G67" s="203">
        <v>0.05</v>
      </c>
      <c r="H67" s="203">
        <v>0</v>
      </c>
      <c r="I67" s="203">
        <v>17.82</v>
      </c>
      <c r="J67" s="203">
        <v>0.67</v>
      </c>
      <c r="K67" s="203">
        <v>0.1</v>
      </c>
      <c r="L67" s="203">
        <v>14.98</v>
      </c>
      <c r="M67" s="203">
        <v>0.46</v>
      </c>
      <c r="N67" s="203">
        <v>1.18</v>
      </c>
      <c r="O67" s="203">
        <v>0</v>
      </c>
      <c r="P67" s="203">
        <v>1.25</v>
      </c>
      <c r="Q67" s="203">
        <v>0.22</v>
      </c>
      <c r="R67" s="203">
        <v>0.42</v>
      </c>
      <c r="S67" s="203">
        <v>0.26</v>
      </c>
      <c r="T67" s="203">
        <v>0</v>
      </c>
      <c r="U67" s="203">
        <v>1.74</v>
      </c>
      <c r="V67" s="203">
        <v>0.21</v>
      </c>
      <c r="W67" s="203">
        <v>0.35</v>
      </c>
      <c r="X67" s="203">
        <v>1.72</v>
      </c>
      <c r="Y67" s="203">
        <v>0</v>
      </c>
      <c r="Z67" s="203">
        <v>2.2400000000000002</v>
      </c>
      <c r="AA67" s="203">
        <v>0.83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33.57</v>
      </c>
      <c r="AJ67" s="203">
        <v>0</v>
      </c>
      <c r="AK67" s="203">
        <v>5.44</v>
      </c>
      <c r="AL67" s="203">
        <v>0</v>
      </c>
      <c r="AM67" s="203">
        <v>0</v>
      </c>
      <c r="AN67" s="203">
        <v>0</v>
      </c>
      <c r="AO67" s="203">
        <v>200.1</v>
      </c>
      <c r="AP67" s="203">
        <v>0</v>
      </c>
    </row>
    <row r="68" spans="1:42">
      <c r="A68" t="s">
        <v>110</v>
      </c>
      <c r="B68" s="203">
        <v>0</v>
      </c>
      <c r="C68" s="203">
        <v>11.12</v>
      </c>
      <c r="D68" s="203">
        <v>1.93</v>
      </c>
      <c r="E68" s="203">
        <v>0</v>
      </c>
      <c r="F68" s="203">
        <v>3.33</v>
      </c>
      <c r="G68" s="203">
        <v>1.67</v>
      </c>
      <c r="H68" s="203">
        <v>0</v>
      </c>
      <c r="I68" s="203">
        <v>17.82</v>
      </c>
      <c r="J68" s="203">
        <v>0.67</v>
      </c>
      <c r="K68" s="203">
        <v>0.1</v>
      </c>
      <c r="L68" s="203">
        <v>14.98</v>
      </c>
      <c r="M68" s="203">
        <v>0.46</v>
      </c>
      <c r="N68" s="203">
        <v>1.18</v>
      </c>
      <c r="O68" s="203">
        <v>0</v>
      </c>
      <c r="P68" s="203">
        <v>1.25</v>
      </c>
      <c r="Q68" s="203">
        <v>0.22</v>
      </c>
      <c r="R68" s="203">
        <v>0.42</v>
      </c>
      <c r="S68" s="203">
        <v>0.26</v>
      </c>
      <c r="T68" s="203">
        <v>0</v>
      </c>
      <c r="U68" s="203">
        <v>1.74</v>
      </c>
      <c r="V68" s="203">
        <v>0.21</v>
      </c>
      <c r="W68" s="203">
        <v>0.35</v>
      </c>
      <c r="X68" s="203">
        <v>1.72</v>
      </c>
      <c r="Y68" s="203">
        <v>0</v>
      </c>
      <c r="Z68" s="203">
        <v>2.2400000000000002</v>
      </c>
      <c r="AA68" s="203">
        <v>0.83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32.93</v>
      </c>
      <c r="AJ68" s="203">
        <v>0</v>
      </c>
      <c r="AK68" s="203">
        <v>5.44</v>
      </c>
      <c r="AL68" s="203">
        <v>0</v>
      </c>
      <c r="AM68" s="203">
        <v>0</v>
      </c>
      <c r="AN68" s="203">
        <v>0</v>
      </c>
      <c r="AO68" s="203">
        <v>200.1</v>
      </c>
      <c r="AP68" s="203">
        <v>0</v>
      </c>
    </row>
    <row r="69" spans="1:42">
      <c r="A69" t="s">
        <v>111</v>
      </c>
      <c r="B69" s="203">
        <v>0</v>
      </c>
      <c r="C69" s="203">
        <v>11.12</v>
      </c>
      <c r="D69" s="203">
        <v>1.93</v>
      </c>
      <c r="E69" s="203">
        <v>0</v>
      </c>
      <c r="F69" s="203">
        <v>16.440000000000001</v>
      </c>
      <c r="G69" s="203">
        <v>1.67</v>
      </c>
      <c r="H69" s="203">
        <v>0</v>
      </c>
      <c r="I69" s="203">
        <v>17.82</v>
      </c>
      <c r="J69" s="203">
        <v>0.67</v>
      </c>
      <c r="K69" s="203">
        <v>0.1</v>
      </c>
      <c r="L69" s="203">
        <v>14.98</v>
      </c>
      <c r="M69" s="203">
        <v>0.46</v>
      </c>
      <c r="N69" s="203">
        <v>1.18</v>
      </c>
      <c r="O69" s="203">
        <v>0</v>
      </c>
      <c r="P69" s="203">
        <v>1.25</v>
      </c>
      <c r="Q69" s="203">
        <v>0.22</v>
      </c>
      <c r="R69" s="203">
        <v>0.42</v>
      </c>
      <c r="S69" s="203">
        <v>0.26</v>
      </c>
      <c r="T69" s="203">
        <v>0</v>
      </c>
      <c r="U69" s="203">
        <v>1.74</v>
      </c>
      <c r="V69" s="203">
        <v>0.21</v>
      </c>
      <c r="W69" s="203">
        <v>0.35</v>
      </c>
      <c r="X69" s="203">
        <v>1.72</v>
      </c>
      <c r="Y69" s="203">
        <v>0</v>
      </c>
      <c r="Z69" s="203">
        <v>2.2400000000000002</v>
      </c>
      <c r="AA69" s="203">
        <v>0.83</v>
      </c>
      <c r="AB69" s="203">
        <v>0</v>
      </c>
      <c r="AC69" s="203">
        <v>15.92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28.27</v>
      </c>
      <c r="AJ69" s="203">
        <v>0</v>
      </c>
      <c r="AK69" s="203">
        <v>5.44</v>
      </c>
      <c r="AL69" s="203">
        <v>0</v>
      </c>
      <c r="AM69" s="203">
        <v>0</v>
      </c>
      <c r="AN69" s="203">
        <v>0</v>
      </c>
      <c r="AO69" s="203">
        <v>200.1</v>
      </c>
      <c r="AP69" s="203">
        <v>0</v>
      </c>
    </row>
    <row r="70" spans="1:42">
      <c r="A70" t="s">
        <v>112</v>
      </c>
      <c r="B70" s="203">
        <v>0</v>
      </c>
      <c r="C70" s="203">
        <v>11.12</v>
      </c>
      <c r="D70" s="203">
        <v>1.93</v>
      </c>
      <c r="E70" s="203">
        <v>0</v>
      </c>
      <c r="F70" s="203">
        <v>16.440000000000001</v>
      </c>
      <c r="G70" s="203">
        <v>1.67</v>
      </c>
      <c r="H70" s="203">
        <v>0</v>
      </c>
      <c r="I70" s="203">
        <v>17.82</v>
      </c>
      <c r="J70" s="203">
        <v>0.67</v>
      </c>
      <c r="K70" s="203">
        <v>0.1</v>
      </c>
      <c r="L70" s="203">
        <v>14.98</v>
      </c>
      <c r="M70" s="203">
        <v>0.46</v>
      </c>
      <c r="N70" s="203">
        <v>1.18</v>
      </c>
      <c r="O70" s="203">
        <v>0</v>
      </c>
      <c r="P70" s="203">
        <v>1.25</v>
      </c>
      <c r="Q70" s="203">
        <v>0.22</v>
      </c>
      <c r="R70" s="203">
        <v>0.42</v>
      </c>
      <c r="S70" s="203">
        <v>0.26</v>
      </c>
      <c r="T70" s="203">
        <v>0</v>
      </c>
      <c r="U70" s="203">
        <v>1.74</v>
      </c>
      <c r="V70" s="203">
        <v>0.21</v>
      </c>
      <c r="W70" s="203">
        <v>0.35</v>
      </c>
      <c r="X70" s="203">
        <v>1.72</v>
      </c>
      <c r="Y70" s="203">
        <v>0</v>
      </c>
      <c r="Z70" s="203">
        <v>2.2400000000000002</v>
      </c>
      <c r="AA70" s="203">
        <v>0.83</v>
      </c>
      <c r="AB70" s="203">
        <v>0</v>
      </c>
      <c r="AC70" s="203">
        <v>15.92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28.27</v>
      </c>
      <c r="AJ70" s="203">
        <v>0</v>
      </c>
      <c r="AK70" s="203">
        <v>5.44</v>
      </c>
      <c r="AL70" s="203">
        <v>0</v>
      </c>
      <c r="AM70" s="203">
        <v>0</v>
      </c>
      <c r="AN70" s="203">
        <v>0</v>
      </c>
      <c r="AO70" s="203">
        <v>200.1</v>
      </c>
      <c r="AP70" s="203">
        <v>0</v>
      </c>
    </row>
    <row r="71" spans="1:42">
      <c r="A71" t="s">
        <v>113</v>
      </c>
      <c r="B71" s="203">
        <v>0</v>
      </c>
      <c r="C71" s="203">
        <v>11.12</v>
      </c>
      <c r="D71" s="203">
        <v>1.93</v>
      </c>
      <c r="E71" s="203">
        <v>0</v>
      </c>
      <c r="F71" s="203">
        <v>16.440000000000001</v>
      </c>
      <c r="G71" s="203">
        <v>1.67</v>
      </c>
      <c r="H71" s="203">
        <v>0</v>
      </c>
      <c r="I71" s="203">
        <v>17.82</v>
      </c>
      <c r="J71" s="203">
        <v>0.67</v>
      </c>
      <c r="K71" s="203">
        <v>0.1</v>
      </c>
      <c r="L71" s="203">
        <v>14.98</v>
      </c>
      <c r="M71" s="203">
        <v>0.46</v>
      </c>
      <c r="N71" s="203">
        <v>1.18</v>
      </c>
      <c r="O71" s="203">
        <v>0</v>
      </c>
      <c r="P71" s="203">
        <v>1.25</v>
      </c>
      <c r="Q71" s="203">
        <v>0.22</v>
      </c>
      <c r="R71" s="203">
        <v>0.42</v>
      </c>
      <c r="S71" s="203">
        <v>0.26</v>
      </c>
      <c r="T71" s="203">
        <v>0</v>
      </c>
      <c r="U71" s="203">
        <v>1.74</v>
      </c>
      <c r="V71" s="203">
        <v>0.21</v>
      </c>
      <c r="W71" s="203">
        <v>0.35</v>
      </c>
      <c r="X71" s="203">
        <v>1.72</v>
      </c>
      <c r="Y71" s="203">
        <v>0</v>
      </c>
      <c r="Z71" s="203">
        <v>2.2400000000000002</v>
      </c>
      <c r="AA71" s="203">
        <v>0.83</v>
      </c>
      <c r="AB71" s="203">
        <v>0</v>
      </c>
      <c r="AC71" s="203">
        <v>15.92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28.27</v>
      </c>
      <c r="AJ71" s="203">
        <v>0</v>
      </c>
      <c r="AK71" s="203">
        <v>5.44</v>
      </c>
      <c r="AL71" s="203">
        <v>0</v>
      </c>
      <c r="AM71" s="203">
        <v>0</v>
      </c>
      <c r="AN71" s="203">
        <v>0</v>
      </c>
      <c r="AO71" s="203">
        <v>200.1</v>
      </c>
      <c r="AP71" s="203">
        <v>0</v>
      </c>
    </row>
    <row r="72" spans="1:42">
      <c r="A72" t="s">
        <v>114</v>
      </c>
      <c r="B72" s="203">
        <v>0</v>
      </c>
      <c r="C72" s="203">
        <v>11.12</v>
      </c>
      <c r="D72" s="203">
        <v>1.93</v>
      </c>
      <c r="E72" s="203">
        <v>0</v>
      </c>
      <c r="F72" s="203">
        <v>16.440000000000001</v>
      </c>
      <c r="G72" s="203">
        <v>1.67</v>
      </c>
      <c r="H72" s="203">
        <v>0</v>
      </c>
      <c r="I72" s="203">
        <v>17.82</v>
      </c>
      <c r="J72" s="203">
        <v>0.67</v>
      </c>
      <c r="K72" s="203">
        <v>0.1</v>
      </c>
      <c r="L72" s="203">
        <v>14.98</v>
      </c>
      <c r="M72" s="203">
        <v>0.46</v>
      </c>
      <c r="N72" s="203">
        <v>1.18</v>
      </c>
      <c r="O72" s="203">
        <v>0</v>
      </c>
      <c r="P72" s="203">
        <v>1.25</v>
      </c>
      <c r="Q72" s="203">
        <v>0.22</v>
      </c>
      <c r="R72" s="203">
        <v>0.42</v>
      </c>
      <c r="S72" s="203">
        <v>0.26</v>
      </c>
      <c r="T72" s="203">
        <v>0</v>
      </c>
      <c r="U72" s="203">
        <v>1.74</v>
      </c>
      <c r="V72" s="203">
        <v>0.21</v>
      </c>
      <c r="W72" s="203">
        <v>0.35</v>
      </c>
      <c r="X72" s="203">
        <v>1.72</v>
      </c>
      <c r="Y72" s="203">
        <v>0</v>
      </c>
      <c r="Z72" s="203">
        <v>2.2400000000000002</v>
      </c>
      <c r="AA72" s="203">
        <v>0.83</v>
      </c>
      <c r="AB72" s="203">
        <v>0</v>
      </c>
      <c r="AC72" s="203">
        <v>15.92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28.27</v>
      </c>
      <c r="AJ72" s="203">
        <v>0</v>
      </c>
      <c r="AK72" s="203">
        <v>5.44</v>
      </c>
      <c r="AL72" s="203">
        <v>0</v>
      </c>
      <c r="AM72" s="203">
        <v>0</v>
      </c>
      <c r="AN72" s="203">
        <v>0</v>
      </c>
      <c r="AO72" s="203">
        <v>200.1</v>
      </c>
      <c r="AP72" s="203">
        <v>0</v>
      </c>
    </row>
    <row r="73" spans="1:42">
      <c r="A73" t="s">
        <v>115</v>
      </c>
      <c r="B73" s="203">
        <v>0</v>
      </c>
      <c r="C73" s="203">
        <v>3.48</v>
      </c>
      <c r="D73" s="203">
        <v>1.93</v>
      </c>
      <c r="E73" s="203">
        <v>0</v>
      </c>
      <c r="F73" s="203">
        <v>8.7200000000000006</v>
      </c>
      <c r="G73" s="203">
        <v>1.67</v>
      </c>
      <c r="H73" s="203">
        <v>0</v>
      </c>
      <c r="I73" s="203">
        <v>17.82</v>
      </c>
      <c r="J73" s="203">
        <v>0.67</v>
      </c>
      <c r="K73" s="203">
        <v>0.1</v>
      </c>
      <c r="L73" s="203">
        <v>14.98</v>
      </c>
      <c r="M73" s="203">
        <v>0.46</v>
      </c>
      <c r="N73" s="203">
        <v>1.18</v>
      </c>
      <c r="O73" s="203">
        <v>0</v>
      </c>
      <c r="P73" s="203">
        <v>1.25</v>
      </c>
      <c r="Q73" s="203">
        <v>0.22</v>
      </c>
      <c r="R73" s="203">
        <v>0.42</v>
      </c>
      <c r="S73" s="203">
        <v>0.26</v>
      </c>
      <c r="T73" s="203">
        <v>0</v>
      </c>
      <c r="U73" s="203">
        <v>1.74</v>
      </c>
      <c r="V73" s="203">
        <v>0.21</v>
      </c>
      <c r="W73" s="203">
        <v>0.35</v>
      </c>
      <c r="X73" s="203">
        <v>1.72</v>
      </c>
      <c r="Y73" s="203">
        <v>0</v>
      </c>
      <c r="Z73" s="203">
        <v>2.2400000000000002</v>
      </c>
      <c r="AA73" s="203">
        <v>0.83</v>
      </c>
      <c r="AB73" s="203">
        <v>0</v>
      </c>
      <c r="AC73" s="203">
        <v>15.92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28.56</v>
      </c>
      <c r="AJ73" s="203">
        <v>0</v>
      </c>
      <c r="AK73" s="203">
        <v>4.6900000000000004</v>
      </c>
      <c r="AL73" s="203">
        <v>0</v>
      </c>
      <c r="AM73" s="203">
        <v>0</v>
      </c>
      <c r="AN73" s="203">
        <v>0</v>
      </c>
      <c r="AO73" s="203">
        <v>200.1</v>
      </c>
      <c r="AP73" s="203">
        <v>0</v>
      </c>
    </row>
    <row r="74" spans="1:42">
      <c r="A74" t="s">
        <v>116</v>
      </c>
      <c r="B74" s="203">
        <v>0</v>
      </c>
      <c r="C74" s="203">
        <v>5.51</v>
      </c>
      <c r="D74" s="203">
        <v>1.93</v>
      </c>
      <c r="E74" s="203">
        <v>0</v>
      </c>
      <c r="F74" s="203">
        <v>13.97</v>
      </c>
      <c r="G74" s="203">
        <v>1.67</v>
      </c>
      <c r="H74" s="203">
        <v>0</v>
      </c>
      <c r="I74" s="203">
        <v>17.82</v>
      </c>
      <c r="J74" s="203">
        <v>0.67</v>
      </c>
      <c r="K74" s="203">
        <v>0.1</v>
      </c>
      <c r="L74" s="203">
        <v>14.98</v>
      </c>
      <c r="M74" s="203">
        <v>0.46</v>
      </c>
      <c r="N74" s="203">
        <v>1.18</v>
      </c>
      <c r="O74" s="203">
        <v>0</v>
      </c>
      <c r="P74" s="203">
        <v>1.25</v>
      </c>
      <c r="Q74" s="203">
        <v>0.22</v>
      </c>
      <c r="R74" s="203">
        <v>0.42</v>
      </c>
      <c r="S74" s="203">
        <v>0.26</v>
      </c>
      <c r="T74" s="203">
        <v>0</v>
      </c>
      <c r="U74" s="203">
        <v>1.74</v>
      </c>
      <c r="V74" s="203">
        <v>0.21</v>
      </c>
      <c r="W74" s="203">
        <v>0.35</v>
      </c>
      <c r="X74" s="203">
        <v>1.72</v>
      </c>
      <c r="Y74" s="203">
        <v>0</v>
      </c>
      <c r="Z74" s="203">
        <v>2.2400000000000002</v>
      </c>
      <c r="AA74" s="203">
        <v>0.83</v>
      </c>
      <c r="AB74" s="203">
        <v>0</v>
      </c>
      <c r="AC74" s="203">
        <v>15.92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28.27</v>
      </c>
      <c r="AJ74" s="203">
        <v>0</v>
      </c>
      <c r="AK74" s="203">
        <v>4.6900000000000004</v>
      </c>
      <c r="AL74" s="203">
        <v>0</v>
      </c>
      <c r="AM74" s="203">
        <v>0</v>
      </c>
      <c r="AN74" s="203">
        <v>0</v>
      </c>
      <c r="AO74" s="203">
        <v>200.1</v>
      </c>
      <c r="AP74" s="203">
        <v>0</v>
      </c>
    </row>
    <row r="75" spans="1:42">
      <c r="A75" t="s">
        <v>117</v>
      </c>
      <c r="B75" s="203">
        <v>0</v>
      </c>
      <c r="C75" s="203">
        <v>7.54</v>
      </c>
      <c r="D75" s="203">
        <v>1.93</v>
      </c>
      <c r="E75" s="203">
        <v>0</v>
      </c>
      <c r="F75" s="203">
        <v>19.66</v>
      </c>
      <c r="G75" s="203">
        <v>1.67</v>
      </c>
      <c r="H75" s="203">
        <v>0</v>
      </c>
      <c r="I75" s="203">
        <v>17.82</v>
      </c>
      <c r="J75" s="203">
        <v>0.67</v>
      </c>
      <c r="K75" s="203">
        <v>0.1</v>
      </c>
      <c r="L75" s="203">
        <v>3.67</v>
      </c>
      <c r="M75" s="203">
        <v>0.46</v>
      </c>
      <c r="N75" s="203">
        <v>1.18</v>
      </c>
      <c r="O75" s="203">
        <v>0</v>
      </c>
      <c r="P75" s="203">
        <v>1.25</v>
      </c>
      <c r="Q75" s="203">
        <v>0.04</v>
      </c>
      <c r="R75" s="203">
        <v>0.38</v>
      </c>
      <c r="S75" s="203">
        <v>0.26</v>
      </c>
      <c r="T75" s="203">
        <v>0</v>
      </c>
      <c r="U75" s="203">
        <v>1.74</v>
      </c>
      <c r="V75" s="203">
        <v>0.21</v>
      </c>
      <c r="W75" s="203">
        <v>0.35</v>
      </c>
      <c r="X75" s="203">
        <v>1.72</v>
      </c>
      <c r="Y75" s="203">
        <v>0</v>
      </c>
      <c r="Z75" s="203">
        <v>2.2400000000000002</v>
      </c>
      <c r="AA75" s="203">
        <v>0.83</v>
      </c>
      <c r="AB75" s="203">
        <v>0</v>
      </c>
      <c r="AC75" s="203">
        <v>10.78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23.98</v>
      </c>
      <c r="AJ75" s="203">
        <v>0</v>
      </c>
      <c r="AK75" s="203">
        <v>3.57</v>
      </c>
      <c r="AL75" s="203">
        <v>0</v>
      </c>
      <c r="AM75" s="203">
        <v>0</v>
      </c>
      <c r="AN75" s="203">
        <v>0</v>
      </c>
      <c r="AO75" s="203">
        <v>204.45</v>
      </c>
      <c r="AP75" s="203">
        <v>0</v>
      </c>
    </row>
    <row r="76" spans="1:42">
      <c r="A76" t="s">
        <v>118</v>
      </c>
      <c r="B76" s="203">
        <v>0</v>
      </c>
      <c r="C76" s="203">
        <v>7.54</v>
      </c>
      <c r="D76" s="203">
        <v>1.93</v>
      </c>
      <c r="E76" s="203">
        <v>0</v>
      </c>
      <c r="F76" s="203">
        <v>19.66</v>
      </c>
      <c r="G76" s="203">
        <v>1.67</v>
      </c>
      <c r="H76" s="203">
        <v>0</v>
      </c>
      <c r="I76" s="203">
        <v>17.82</v>
      </c>
      <c r="J76" s="203">
        <v>0.67</v>
      </c>
      <c r="K76" s="203">
        <v>0.1</v>
      </c>
      <c r="L76" s="203">
        <v>3.67</v>
      </c>
      <c r="M76" s="203">
        <v>0.46</v>
      </c>
      <c r="N76" s="203">
        <v>1.18</v>
      </c>
      <c r="O76" s="203">
        <v>0</v>
      </c>
      <c r="P76" s="203">
        <v>1.25</v>
      </c>
      <c r="Q76" s="203">
        <v>0.04</v>
      </c>
      <c r="R76" s="203">
        <v>0.41</v>
      </c>
      <c r="S76" s="203">
        <v>0.26</v>
      </c>
      <c r="T76" s="203">
        <v>0</v>
      </c>
      <c r="U76" s="203">
        <v>1.74</v>
      </c>
      <c r="V76" s="203">
        <v>0.21</v>
      </c>
      <c r="W76" s="203">
        <v>0.35</v>
      </c>
      <c r="X76" s="203">
        <v>1.72</v>
      </c>
      <c r="Y76" s="203">
        <v>0</v>
      </c>
      <c r="Z76" s="203">
        <v>2.2400000000000002</v>
      </c>
      <c r="AA76" s="203">
        <v>0.83</v>
      </c>
      <c r="AB76" s="203">
        <v>0</v>
      </c>
      <c r="AC76" s="203">
        <v>10.78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23.98</v>
      </c>
      <c r="AJ76" s="203">
        <v>0</v>
      </c>
      <c r="AK76" s="203">
        <v>3.57</v>
      </c>
      <c r="AL76" s="203">
        <v>0</v>
      </c>
      <c r="AM76" s="203">
        <v>0</v>
      </c>
      <c r="AN76" s="203">
        <v>0</v>
      </c>
      <c r="AO76" s="203">
        <v>204.45</v>
      </c>
      <c r="AP76" s="203">
        <v>0</v>
      </c>
    </row>
    <row r="77" spans="1:42">
      <c r="A77" t="s">
        <v>119</v>
      </c>
      <c r="B77" s="203">
        <v>0</v>
      </c>
      <c r="C77" s="203">
        <v>7.54</v>
      </c>
      <c r="D77" s="203">
        <v>1.93</v>
      </c>
      <c r="E77" s="203">
        <v>0</v>
      </c>
      <c r="F77" s="203">
        <v>19.66</v>
      </c>
      <c r="G77" s="203">
        <v>1.67</v>
      </c>
      <c r="H77" s="203">
        <v>0</v>
      </c>
      <c r="I77" s="203">
        <v>17.82</v>
      </c>
      <c r="J77" s="203">
        <v>0.67</v>
      </c>
      <c r="K77" s="203">
        <v>0.1</v>
      </c>
      <c r="L77" s="203">
        <v>14.98</v>
      </c>
      <c r="M77" s="203">
        <v>0.46</v>
      </c>
      <c r="N77" s="203">
        <v>1.18</v>
      </c>
      <c r="O77" s="203">
        <v>0</v>
      </c>
      <c r="P77" s="203">
        <v>1.25</v>
      </c>
      <c r="Q77" s="203">
        <v>0.04</v>
      </c>
      <c r="R77" s="203">
        <v>0.41</v>
      </c>
      <c r="S77" s="203">
        <v>0.26</v>
      </c>
      <c r="T77" s="203">
        <v>0</v>
      </c>
      <c r="U77" s="203">
        <v>1.74</v>
      </c>
      <c r="V77" s="203">
        <v>0.21</v>
      </c>
      <c r="W77" s="203">
        <v>0.35</v>
      </c>
      <c r="X77" s="203">
        <v>1.72</v>
      </c>
      <c r="Y77" s="203">
        <v>0</v>
      </c>
      <c r="Z77" s="203">
        <v>2.2400000000000002</v>
      </c>
      <c r="AA77" s="203">
        <v>0.83</v>
      </c>
      <c r="AB77" s="203">
        <v>0</v>
      </c>
      <c r="AC77" s="203">
        <v>14.92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27.95</v>
      </c>
      <c r="AJ77" s="203">
        <v>0</v>
      </c>
      <c r="AK77" s="203">
        <v>3.66</v>
      </c>
      <c r="AL77" s="203">
        <v>0</v>
      </c>
      <c r="AM77" s="203">
        <v>0</v>
      </c>
      <c r="AN77" s="203">
        <v>0</v>
      </c>
      <c r="AO77" s="203">
        <v>204.45</v>
      </c>
      <c r="AP77" s="203">
        <v>0</v>
      </c>
    </row>
    <row r="78" spans="1:42">
      <c r="A78" t="s">
        <v>120</v>
      </c>
      <c r="B78" s="203">
        <v>0</v>
      </c>
      <c r="C78" s="203">
        <v>7.54</v>
      </c>
      <c r="D78" s="203">
        <v>1.93</v>
      </c>
      <c r="E78" s="203">
        <v>0</v>
      </c>
      <c r="F78" s="203">
        <v>19.66</v>
      </c>
      <c r="G78" s="203">
        <v>1.67</v>
      </c>
      <c r="H78" s="203">
        <v>0</v>
      </c>
      <c r="I78" s="203">
        <v>17.82</v>
      </c>
      <c r="J78" s="203">
        <v>0.67</v>
      </c>
      <c r="K78" s="203">
        <v>0.1</v>
      </c>
      <c r="L78" s="203">
        <v>14.85</v>
      </c>
      <c r="M78" s="203">
        <v>0.46</v>
      </c>
      <c r="N78" s="203">
        <v>1.18</v>
      </c>
      <c r="O78" s="203">
        <v>0</v>
      </c>
      <c r="P78" s="203">
        <v>1.25</v>
      </c>
      <c r="Q78" s="203">
        <v>0.04</v>
      </c>
      <c r="R78" s="203">
        <v>0.41</v>
      </c>
      <c r="S78" s="203">
        <v>0.26</v>
      </c>
      <c r="T78" s="203">
        <v>0</v>
      </c>
      <c r="U78" s="203">
        <v>1.74</v>
      </c>
      <c r="V78" s="203">
        <v>0.21</v>
      </c>
      <c r="W78" s="203">
        <v>0.35</v>
      </c>
      <c r="X78" s="203">
        <v>1.72</v>
      </c>
      <c r="Y78" s="203">
        <v>0</v>
      </c>
      <c r="Z78" s="203">
        <v>2.2400000000000002</v>
      </c>
      <c r="AA78" s="203">
        <v>0.83</v>
      </c>
      <c r="AB78" s="203">
        <v>0</v>
      </c>
      <c r="AC78" s="203">
        <v>14.92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27.95</v>
      </c>
      <c r="AJ78" s="203">
        <v>0</v>
      </c>
      <c r="AK78" s="203">
        <v>3.66</v>
      </c>
      <c r="AL78" s="203">
        <v>0</v>
      </c>
      <c r="AM78" s="203">
        <v>0</v>
      </c>
      <c r="AN78" s="203">
        <v>0</v>
      </c>
      <c r="AO78" s="203">
        <v>204.45</v>
      </c>
      <c r="AP78" s="203">
        <v>0</v>
      </c>
    </row>
    <row r="79" spans="1:42">
      <c r="A79" t="s">
        <v>121</v>
      </c>
      <c r="B79" s="203">
        <v>0</v>
      </c>
      <c r="C79" s="203">
        <v>7.54</v>
      </c>
      <c r="D79" s="203">
        <v>1.93</v>
      </c>
      <c r="E79" s="203">
        <v>0</v>
      </c>
      <c r="F79" s="203">
        <v>19.66</v>
      </c>
      <c r="G79" s="203">
        <v>1.67</v>
      </c>
      <c r="H79" s="203">
        <v>0</v>
      </c>
      <c r="I79" s="203">
        <v>17.82</v>
      </c>
      <c r="J79" s="203">
        <v>0.67</v>
      </c>
      <c r="K79" s="203">
        <v>0.1</v>
      </c>
      <c r="L79" s="203">
        <v>11.04</v>
      </c>
      <c r="M79" s="203">
        <v>0.46</v>
      </c>
      <c r="N79" s="203">
        <v>1.18</v>
      </c>
      <c r="O79" s="203">
        <v>0</v>
      </c>
      <c r="P79" s="203">
        <v>1.25</v>
      </c>
      <c r="Q79" s="203">
        <v>0.04</v>
      </c>
      <c r="R79" s="203">
        <v>0.41</v>
      </c>
      <c r="S79" s="203">
        <v>0.26</v>
      </c>
      <c r="T79" s="203">
        <v>0</v>
      </c>
      <c r="U79" s="203">
        <v>1.74</v>
      </c>
      <c r="V79" s="203">
        <v>0.21</v>
      </c>
      <c r="W79" s="203">
        <v>0.35</v>
      </c>
      <c r="X79" s="203">
        <v>1.72</v>
      </c>
      <c r="Y79" s="203">
        <v>0</v>
      </c>
      <c r="Z79" s="203">
        <v>2.2400000000000002</v>
      </c>
      <c r="AA79" s="203">
        <v>0.83</v>
      </c>
      <c r="AB79" s="203">
        <v>0</v>
      </c>
      <c r="AC79" s="203">
        <v>14.92</v>
      </c>
      <c r="AD79" s="203">
        <v>0</v>
      </c>
      <c r="AE79" s="203">
        <v>0</v>
      </c>
      <c r="AF79" s="203">
        <v>0</v>
      </c>
      <c r="AG79" s="203">
        <v>0.14000000000000001</v>
      </c>
      <c r="AH79" s="203">
        <v>0</v>
      </c>
      <c r="AI79" s="203">
        <v>29.35</v>
      </c>
      <c r="AJ79" s="203">
        <v>0</v>
      </c>
      <c r="AK79" s="203">
        <v>3.66</v>
      </c>
      <c r="AL79" s="203">
        <v>0</v>
      </c>
      <c r="AM79" s="203">
        <v>0</v>
      </c>
      <c r="AN79" s="203">
        <v>0</v>
      </c>
      <c r="AO79" s="203">
        <v>204.45</v>
      </c>
      <c r="AP79" s="203">
        <v>0</v>
      </c>
    </row>
    <row r="80" spans="1:42">
      <c r="A80" t="s">
        <v>122</v>
      </c>
      <c r="B80" s="203">
        <v>0</v>
      </c>
      <c r="C80" s="203">
        <v>7.54</v>
      </c>
      <c r="D80" s="203">
        <v>1.93</v>
      </c>
      <c r="E80" s="203">
        <v>0</v>
      </c>
      <c r="F80" s="203">
        <v>19.66</v>
      </c>
      <c r="G80" s="203">
        <v>1.67</v>
      </c>
      <c r="H80" s="203">
        <v>0</v>
      </c>
      <c r="I80" s="203">
        <v>17.82</v>
      </c>
      <c r="J80" s="203">
        <v>0.67</v>
      </c>
      <c r="K80" s="203">
        <v>0.1</v>
      </c>
      <c r="L80" s="203">
        <v>11.04</v>
      </c>
      <c r="M80" s="203">
        <v>0.46</v>
      </c>
      <c r="N80" s="203">
        <v>1.18</v>
      </c>
      <c r="O80" s="203">
        <v>0</v>
      </c>
      <c r="P80" s="203">
        <v>1.25</v>
      </c>
      <c r="Q80" s="203">
        <v>0.04</v>
      </c>
      <c r="R80" s="203">
        <v>0.41</v>
      </c>
      <c r="S80" s="203">
        <v>0.26</v>
      </c>
      <c r="T80" s="203">
        <v>0</v>
      </c>
      <c r="U80" s="203">
        <v>1.74</v>
      </c>
      <c r="V80" s="203">
        <v>0.21</v>
      </c>
      <c r="W80" s="203">
        <v>0.35</v>
      </c>
      <c r="X80" s="203">
        <v>1.72</v>
      </c>
      <c r="Y80" s="203">
        <v>0</v>
      </c>
      <c r="Z80" s="203">
        <v>2.2400000000000002</v>
      </c>
      <c r="AA80" s="203">
        <v>0.83</v>
      </c>
      <c r="AB80" s="203">
        <v>0</v>
      </c>
      <c r="AC80" s="203">
        <v>14.92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27.95</v>
      </c>
      <c r="AJ80" s="203">
        <v>0</v>
      </c>
      <c r="AK80" s="203">
        <v>3.66</v>
      </c>
      <c r="AL80" s="203">
        <v>0</v>
      </c>
      <c r="AM80" s="203">
        <v>0</v>
      </c>
      <c r="AN80" s="203">
        <v>0</v>
      </c>
      <c r="AO80" s="203">
        <v>204.45</v>
      </c>
      <c r="AP80" s="203">
        <v>0</v>
      </c>
    </row>
    <row r="81" spans="1:42">
      <c r="A81" t="s">
        <v>123</v>
      </c>
      <c r="B81" s="203">
        <v>0</v>
      </c>
      <c r="C81" s="203">
        <v>7.54</v>
      </c>
      <c r="D81" s="203">
        <v>1.93</v>
      </c>
      <c r="E81" s="203">
        <v>0</v>
      </c>
      <c r="F81" s="203">
        <v>19.66</v>
      </c>
      <c r="G81" s="203">
        <v>1.67</v>
      </c>
      <c r="H81" s="203">
        <v>0</v>
      </c>
      <c r="I81" s="203">
        <v>17.82</v>
      </c>
      <c r="J81" s="203">
        <v>0.67</v>
      </c>
      <c r="K81" s="203">
        <v>0.1</v>
      </c>
      <c r="L81" s="203">
        <v>11.04</v>
      </c>
      <c r="M81" s="203">
        <v>0.46</v>
      </c>
      <c r="N81" s="203">
        <v>1.18</v>
      </c>
      <c r="O81" s="203">
        <v>0</v>
      </c>
      <c r="P81" s="203">
        <v>1.25</v>
      </c>
      <c r="Q81" s="203">
        <v>0.04</v>
      </c>
      <c r="R81" s="203">
        <v>0.41</v>
      </c>
      <c r="S81" s="203">
        <v>0.26</v>
      </c>
      <c r="T81" s="203">
        <v>0</v>
      </c>
      <c r="U81" s="203">
        <v>1.74</v>
      </c>
      <c r="V81" s="203">
        <v>0.21</v>
      </c>
      <c r="W81" s="203">
        <v>0.35</v>
      </c>
      <c r="X81" s="203">
        <v>1.72</v>
      </c>
      <c r="Y81" s="203">
        <v>0</v>
      </c>
      <c r="Z81" s="203">
        <v>2.2400000000000002</v>
      </c>
      <c r="AA81" s="203">
        <v>0.83</v>
      </c>
      <c r="AB81" s="203">
        <v>0</v>
      </c>
      <c r="AC81" s="203">
        <v>10.35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23.98</v>
      </c>
      <c r="AJ81" s="203">
        <v>0</v>
      </c>
      <c r="AK81" s="203">
        <v>3.66</v>
      </c>
      <c r="AL81" s="203">
        <v>0</v>
      </c>
      <c r="AM81" s="203">
        <v>0</v>
      </c>
      <c r="AN81" s="203">
        <v>0</v>
      </c>
      <c r="AO81" s="203">
        <v>204.45</v>
      </c>
      <c r="AP81" s="203">
        <v>0</v>
      </c>
    </row>
    <row r="82" spans="1:42">
      <c r="A82" t="s">
        <v>124</v>
      </c>
      <c r="B82" s="203">
        <v>0</v>
      </c>
      <c r="C82" s="203">
        <v>7.54</v>
      </c>
      <c r="D82" s="203">
        <v>1.93</v>
      </c>
      <c r="E82" s="203">
        <v>0</v>
      </c>
      <c r="F82" s="203">
        <v>19.66</v>
      </c>
      <c r="G82" s="203">
        <v>1.67</v>
      </c>
      <c r="H82" s="203">
        <v>0</v>
      </c>
      <c r="I82" s="203">
        <v>17.82</v>
      </c>
      <c r="J82" s="203">
        <v>0.67</v>
      </c>
      <c r="K82" s="203">
        <v>0.1</v>
      </c>
      <c r="L82" s="203">
        <v>11.04</v>
      </c>
      <c r="M82" s="203">
        <v>0.46</v>
      </c>
      <c r="N82" s="203">
        <v>1.18</v>
      </c>
      <c r="O82" s="203">
        <v>0</v>
      </c>
      <c r="P82" s="203">
        <v>1.25</v>
      </c>
      <c r="Q82" s="203">
        <v>0.04</v>
      </c>
      <c r="R82" s="203">
        <v>0.41</v>
      </c>
      <c r="S82" s="203">
        <v>0.26</v>
      </c>
      <c r="T82" s="203">
        <v>0</v>
      </c>
      <c r="U82" s="203">
        <v>1.74</v>
      </c>
      <c r="V82" s="203">
        <v>0.21</v>
      </c>
      <c r="W82" s="203">
        <v>0.35</v>
      </c>
      <c r="X82" s="203">
        <v>1.72</v>
      </c>
      <c r="Y82" s="203">
        <v>0</v>
      </c>
      <c r="Z82" s="203">
        <v>2.2400000000000002</v>
      </c>
      <c r="AA82" s="203">
        <v>0.83</v>
      </c>
      <c r="AB82" s="203">
        <v>0</v>
      </c>
      <c r="AC82" s="203">
        <v>10.35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23.98</v>
      </c>
      <c r="AJ82" s="203">
        <v>0</v>
      </c>
      <c r="AK82" s="203">
        <v>3.66</v>
      </c>
      <c r="AL82" s="203">
        <v>0</v>
      </c>
      <c r="AM82" s="203">
        <v>0</v>
      </c>
      <c r="AN82" s="203">
        <v>0</v>
      </c>
      <c r="AO82" s="203">
        <v>204.45</v>
      </c>
      <c r="AP82" s="203">
        <v>0</v>
      </c>
    </row>
    <row r="83" spans="1:42">
      <c r="A83" t="s">
        <v>125</v>
      </c>
      <c r="B83" s="203">
        <v>0</v>
      </c>
      <c r="C83" s="203">
        <v>8.23</v>
      </c>
      <c r="D83" s="203">
        <v>1.93</v>
      </c>
      <c r="E83" s="203">
        <v>0</v>
      </c>
      <c r="F83" s="203">
        <v>19.66</v>
      </c>
      <c r="G83" s="203">
        <v>1.67</v>
      </c>
      <c r="H83" s="203">
        <v>0</v>
      </c>
      <c r="I83" s="203">
        <v>17.82</v>
      </c>
      <c r="J83" s="203">
        <v>0.67</v>
      </c>
      <c r="K83" s="203">
        <v>0.1</v>
      </c>
      <c r="L83" s="203">
        <v>11.04</v>
      </c>
      <c r="M83" s="203">
        <v>0.46</v>
      </c>
      <c r="N83" s="203">
        <v>1.18</v>
      </c>
      <c r="O83" s="203">
        <v>0</v>
      </c>
      <c r="P83" s="203">
        <v>1.25</v>
      </c>
      <c r="Q83" s="203">
        <v>0.04</v>
      </c>
      <c r="R83" s="203">
        <v>0.41</v>
      </c>
      <c r="S83" s="203">
        <v>0.26</v>
      </c>
      <c r="T83" s="203">
        <v>0</v>
      </c>
      <c r="U83" s="203">
        <v>1.74</v>
      </c>
      <c r="V83" s="203">
        <v>0.21</v>
      </c>
      <c r="W83" s="203">
        <v>0.35</v>
      </c>
      <c r="X83" s="203">
        <v>1.72</v>
      </c>
      <c r="Y83" s="203">
        <v>0</v>
      </c>
      <c r="Z83" s="203">
        <v>2.2400000000000002</v>
      </c>
      <c r="AA83" s="203">
        <v>0.83</v>
      </c>
      <c r="AB83" s="203">
        <v>0</v>
      </c>
      <c r="AC83" s="203">
        <v>10.35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23.98</v>
      </c>
      <c r="AJ83" s="203">
        <v>0</v>
      </c>
      <c r="AK83" s="203">
        <v>3.66</v>
      </c>
      <c r="AL83" s="203">
        <v>0</v>
      </c>
      <c r="AM83" s="203">
        <v>0</v>
      </c>
      <c r="AN83" s="203">
        <v>0</v>
      </c>
      <c r="AO83" s="203">
        <v>204.45</v>
      </c>
      <c r="AP83" s="203">
        <v>0</v>
      </c>
    </row>
    <row r="84" spans="1:42">
      <c r="A84" t="s">
        <v>126</v>
      </c>
      <c r="B84" s="203">
        <v>0</v>
      </c>
      <c r="C84" s="203">
        <v>10.59</v>
      </c>
      <c r="D84" s="203">
        <v>1.93</v>
      </c>
      <c r="E84" s="203">
        <v>0</v>
      </c>
      <c r="F84" s="203">
        <v>19.66</v>
      </c>
      <c r="G84" s="203">
        <v>1.67</v>
      </c>
      <c r="H84" s="203">
        <v>0</v>
      </c>
      <c r="I84" s="203">
        <v>17.82</v>
      </c>
      <c r="J84" s="203">
        <v>0.67</v>
      </c>
      <c r="K84" s="203">
        <v>0.1</v>
      </c>
      <c r="L84" s="203">
        <v>11.04</v>
      </c>
      <c r="M84" s="203">
        <v>0.46</v>
      </c>
      <c r="N84" s="203">
        <v>1.18</v>
      </c>
      <c r="O84" s="203">
        <v>0</v>
      </c>
      <c r="P84" s="203">
        <v>1.25</v>
      </c>
      <c r="Q84" s="203">
        <v>0.04</v>
      </c>
      <c r="R84" s="203">
        <v>0.41</v>
      </c>
      <c r="S84" s="203">
        <v>0.26</v>
      </c>
      <c r="T84" s="203">
        <v>0</v>
      </c>
      <c r="U84" s="203">
        <v>1.74</v>
      </c>
      <c r="V84" s="203">
        <v>0.21</v>
      </c>
      <c r="W84" s="203">
        <v>0.35</v>
      </c>
      <c r="X84" s="203">
        <v>1.72</v>
      </c>
      <c r="Y84" s="203">
        <v>0</v>
      </c>
      <c r="Z84" s="203">
        <v>2.2400000000000002</v>
      </c>
      <c r="AA84" s="203">
        <v>0.83</v>
      </c>
      <c r="AB84" s="203">
        <v>0</v>
      </c>
      <c r="AC84" s="203">
        <v>10.35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23.98</v>
      </c>
      <c r="AJ84" s="203">
        <v>0</v>
      </c>
      <c r="AK84" s="203">
        <v>3.66</v>
      </c>
      <c r="AL84" s="203">
        <v>0</v>
      </c>
      <c r="AM84" s="203">
        <v>0</v>
      </c>
      <c r="AN84" s="203">
        <v>0</v>
      </c>
      <c r="AO84" s="203">
        <v>204.45</v>
      </c>
      <c r="AP84" s="203">
        <v>0</v>
      </c>
    </row>
    <row r="85" spans="1:42">
      <c r="A85" t="s">
        <v>127</v>
      </c>
      <c r="B85" s="203">
        <v>0</v>
      </c>
      <c r="C85" s="203">
        <v>10.59</v>
      </c>
      <c r="D85" s="203">
        <v>1.93</v>
      </c>
      <c r="E85" s="203">
        <v>0</v>
      </c>
      <c r="F85" s="203">
        <v>19.66</v>
      </c>
      <c r="G85" s="203">
        <v>1.67</v>
      </c>
      <c r="H85" s="203">
        <v>0</v>
      </c>
      <c r="I85" s="203">
        <v>17.82</v>
      </c>
      <c r="J85" s="203">
        <v>0.67</v>
      </c>
      <c r="K85" s="203">
        <v>0.1</v>
      </c>
      <c r="L85" s="203">
        <v>11.04</v>
      </c>
      <c r="M85" s="203">
        <v>0.46</v>
      </c>
      <c r="N85" s="203">
        <v>1.18</v>
      </c>
      <c r="O85" s="203">
        <v>0</v>
      </c>
      <c r="P85" s="203">
        <v>1.25</v>
      </c>
      <c r="Q85" s="203">
        <v>0.04</v>
      </c>
      <c r="R85" s="203">
        <v>0.41</v>
      </c>
      <c r="S85" s="203">
        <v>0.26</v>
      </c>
      <c r="T85" s="203">
        <v>0</v>
      </c>
      <c r="U85" s="203">
        <v>1.74</v>
      </c>
      <c r="V85" s="203">
        <v>0.21</v>
      </c>
      <c r="W85" s="203">
        <v>0.35</v>
      </c>
      <c r="X85" s="203">
        <v>1.72</v>
      </c>
      <c r="Y85" s="203">
        <v>0</v>
      </c>
      <c r="Z85" s="203">
        <v>2.2400000000000002</v>
      </c>
      <c r="AA85" s="203">
        <v>0.83</v>
      </c>
      <c r="AB85" s="203">
        <v>0</v>
      </c>
      <c r="AC85" s="203">
        <v>10.35</v>
      </c>
      <c r="AD85" s="203">
        <v>0</v>
      </c>
      <c r="AE85" s="203">
        <v>0</v>
      </c>
      <c r="AF85" s="203">
        <v>0</v>
      </c>
      <c r="AG85" s="203">
        <v>0.14000000000000001</v>
      </c>
      <c r="AH85" s="203">
        <v>0</v>
      </c>
      <c r="AI85" s="203">
        <v>26.49</v>
      </c>
      <c r="AJ85" s="203">
        <v>0</v>
      </c>
      <c r="AK85" s="203">
        <v>3.79</v>
      </c>
      <c r="AL85" s="203">
        <v>0</v>
      </c>
      <c r="AM85" s="203">
        <v>0</v>
      </c>
      <c r="AN85" s="203">
        <v>0</v>
      </c>
      <c r="AO85" s="203">
        <v>204.45</v>
      </c>
      <c r="AP85" s="203">
        <v>0</v>
      </c>
    </row>
    <row r="86" spans="1:42">
      <c r="A86" t="s">
        <v>128</v>
      </c>
      <c r="B86" s="203">
        <v>0</v>
      </c>
      <c r="C86" s="203">
        <v>10.59</v>
      </c>
      <c r="D86" s="203">
        <v>1.93</v>
      </c>
      <c r="E86" s="203">
        <v>0</v>
      </c>
      <c r="F86" s="203">
        <v>19.66</v>
      </c>
      <c r="G86" s="203">
        <v>1.67</v>
      </c>
      <c r="H86" s="203">
        <v>0</v>
      </c>
      <c r="I86" s="203">
        <v>17.82</v>
      </c>
      <c r="J86" s="203">
        <v>0.67</v>
      </c>
      <c r="K86" s="203">
        <v>0.1</v>
      </c>
      <c r="L86" s="203">
        <v>10.85</v>
      </c>
      <c r="M86" s="203">
        <v>0.46</v>
      </c>
      <c r="N86" s="203">
        <v>1.18</v>
      </c>
      <c r="O86" s="203">
        <v>0</v>
      </c>
      <c r="P86" s="203">
        <v>1.25</v>
      </c>
      <c r="Q86" s="203">
        <v>0.04</v>
      </c>
      <c r="R86" s="203">
        <v>0.41</v>
      </c>
      <c r="S86" s="203">
        <v>0.26</v>
      </c>
      <c r="T86" s="203">
        <v>0</v>
      </c>
      <c r="U86" s="203">
        <v>1.74</v>
      </c>
      <c r="V86" s="203">
        <v>0.21</v>
      </c>
      <c r="W86" s="203">
        <v>0.35</v>
      </c>
      <c r="X86" s="203">
        <v>1.72</v>
      </c>
      <c r="Y86" s="203">
        <v>0</v>
      </c>
      <c r="Z86" s="203">
        <v>2.2400000000000002</v>
      </c>
      <c r="AA86" s="203">
        <v>0.83</v>
      </c>
      <c r="AB86" s="203">
        <v>0</v>
      </c>
      <c r="AC86" s="203">
        <v>10.35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23.98</v>
      </c>
      <c r="AJ86" s="203">
        <v>0</v>
      </c>
      <c r="AK86" s="203">
        <v>3.65</v>
      </c>
      <c r="AL86" s="203">
        <v>0</v>
      </c>
      <c r="AM86" s="203">
        <v>0</v>
      </c>
      <c r="AN86" s="203">
        <v>0</v>
      </c>
      <c r="AO86" s="203">
        <v>204.45</v>
      </c>
      <c r="AP86" s="203">
        <v>0</v>
      </c>
    </row>
    <row r="87" spans="1:42">
      <c r="A87" t="s">
        <v>129</v>
      </c>
      <c r="B87" s="203">
        <v>0</v>
      </c>
      <c r="C87" s="203">
        <v>11.12</v>
      </c>
      <c r="D87" s="203">
        <v>1.93</v>
      </c>
      <c r="E87" s="203">
        <v>0</v>
      </c>
      <c r="F87" s="203">
        <v>19.66</v>
      </c>
      <c r="G87" s="203">
        <v>1.67</v>
      </c>
      <c r="H87" s="203">
        <v>0</v>
      </c>
      <c r="I87" s="203">
        <v>17.82</v>
      </c>
      <c r="J87" s="203">
        <v>0.67</v>
      </c>
      <c r="K87" s="203">
        <v>0.1</v>
      </c>
      <c r="L87" s="203">
        <v>14.98</v>
      </c>
      <c r="M87" s="203">
        <v>0.46</v>
      </c>
      <c r="N87" s="203">
        <v>1.18</v>
      </c>
      <c r="O87" s="203">
        <v>0</v>
      </c>
      <c r="P87" s="203">
        <v>1.25</v>
      </c>
      <c r="Q87" s="203">
        <v>0.04</v>
      </c>
      <c r="R87" s="203">
        <v>0.41</v>
      </c>
      <c r="S87" s="203">
        <v>0.26</v>
      </c>
      <c r="T87" s="203">
        <v>0</v>
      </c>
      <c r="U87" s="203">
        <v>1.74</v>
      </c>
      <c r="V87" s="203">
        <v>0.21</v>
      </c>
      <c r="W87" s="203">
        <v>0.35</v>
      </c>
      <c r="X87" s="203">
        <v>1.72</v>
      </c>
      <c r="Y87" s="203">
        <v>0</v>
      </c>
      <c r="Z87" s="203">
        <v>2.2400000000000002</v>
      </c>
      <c r="AA87" s="203">
        <v>0.83</v>
      </c>
      <c r="AB87" s="203">
        <v>0</v>
      </c>
      <c r="AC87" s="203">
        <v>14.92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27.2</v>
      </c>
      <c r="AJ87" s="203">
        <v>0</v>
      </c>
      <c r="AK87" s="203">
        <v>2.5499999999999998</v>
      </c>
      <c r="AL87" s="203">
        <v>0</v>
      </c>
      <c r="AM87" s="203">
        <v>0</v>
      </c>
      <c r="AN87" s="203">
        <v>0</v>
      </c>
      <c r="AO87" s="203">
        <v>204.45</v>
      </c>
      <c r="AP87" s="203">
        <v>0</v>
      </c>
    </row>
    <row r="88" spans="1:42">
      <c r="A88" t="s">
        <v>130</v>
      </c>
      <c r="B88" s="203">
        <v>0</v>
      </c>
      <c r="C88" s="203">
        <v>11.12</v>
      </c>
      <c r="D88" s="203">
        <v>1.93</v>
      </c>
      <c r="E88" s="203">
        <v>0</v>
      </c>
      <c r="F88" s="203">
        <v>19.66</v>
      </c>
      <c r="G88" s="203">
        <v>1.67</v>
      </c>
      <c r="H88" s="203">
        <v>0</v>
      </c>
      <c r="I88" s="203">
        <v>17.82</v>
      </c>
      <c r="J88" s="203">
        <v>0.67</v>
      </c>
      <c r="K88" s="203">
        <v>0.1</v>
      </c>
      <c r="L88" s="203">
        <v>14.98</v>
      </c>
      <c r="M88" s="203">
        <v>0.46</v>
      </c>
      <c r="N88" s="203">
        <v>1.18</v>
      </c>
      <c r="O88" s="203">
        <v>0</v>
      </c>
      <c r="P88" s="203">
        <v>1.25</v>
      </c>
      <c r="Q88" s="203">
        <v>0.04</v>
      </c>
      <c r="R88" s="203">
        <v>0.41</v>
      </c>
      <c r="S88" s="203">
        <v>0.26</v>
      </c>
      <c r="T88" s="203">
        <v>0</v>
      </c>
      <c r="U88" s="203">
        <v>1.74</v>
      </c>
      <c r="V88" s="203">
        <v>0.21</v>
      </c>
      <c r="W88" s="203">
        <v>0.35</v>
      </c>
      <c r="X88" s="203">
        <v>1.72</v>
      </c>
      <c r="Y88" s="203">
        <v>0</v>
      </c>
      <c r="Z88" s="203">
        <v>2.2400000000000002</v>
      </c>
      <c r="AA88" s="203">
        <v>0.83</v>
      </c>
      <c r="AB88" s="203">
        <v>0</v>
      </c>
      <c r="AC88" s="203">
        <v>14.92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27.2</v>
      </c>
      <c r="AJ88" s="203">
        <v>0</v>
      </c>
      <c r="AK88" s="203">
        <v>2.5499999999999998</v>
      </c>
      <c r="AL88" s="203">
        <v>0</v>
      </c>
      <c r="AM88" s="203">
        <v>0</v>
      </c>
      <c r="AN88" s="203">
        <v>0</v>
      </c>
      <c r="AO88" s="203">
        <v>204.45</v>
      </c>
      <c r="AP88" s="203">
        <v>0</v>
      </c>
    </row>
    <row r="89" spans="1:42">
      <c r="A89" t="s">
        <v>131</v>
      </c>
      <c r="B89" s="203">
        <v>0</v>
      </c>
      <c r="C89" s="203">
        <v>11.12</v>
      </c>
      <c r="D89" s="203">
        <v>1.93</v>
      </c>
      <c r="E89" s="203">
        <v>0</v>
      </c>
      <c r="F89" s="203">
        <v>19.66</v>
      </c>
      <c r="G89" s="203">
        <v>1.67</v>
      </c>
      <c r="H89" s="203">
        <v>0</v>
      </c>
      <c r="I89" s="203">
        <v>17.82</v>
      </c>
      <c r="J89" s="203">
        <v>0.67</v>
      </c>
      <c r="K89" s="203">
        <v>0.1</v>
      </c>
      <c r="L89" s="203">
        <v>14.6</v>
      </c>
      <c r="M89" s="203">
        <v>0.46</v>
      </c>
      <c r="N89" s="203">
        <v>1.18</v>
      </c>
      <c r="O89" s="203">
        <v>0</v>
      </c>
      <c r="P89" s="203">
        <v>1.25</v>
      </c>
      <c r="Q89" s="203">
        <v>0.04</v>
      </c>
      <c r="R89" s="203">
        <v>0.41</v>
      </c>
      <c r="S89" s="203">
        <v>0.26</v>
      </c>
      <c r="T89" s="203">
        <v>0</v>
      </c>
      <c r="U89" s="203">
        <v>1.74</v>
      </c>
      <c r="V89" s="203">
        <v>0.21</v>
      </c>
      <c r="W89" s="203">
        <v>0.35</v>
      </c>
      <c r="X89" s="203">
        <v>1.72</v>
      </c>
      <c r="Y89" s="203">
        <v>0</v>
      </c>
      <c r="Z89" s="203">
        <v>2.2400000000000002</v>
      </c>
      <c r="AA89" s="203">
        <v>0.83</v>
      </c>
      <c r="AB89" s="203">
        <v>0</v>
      </c>
      <c r="AC89" s="203">
        <v>10.35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22.94</v>
      </c>
      <c r="AJ89" s="203">
        <v>0</v>
      </c>
      <c r="AK89" s="203">
        <v>2.5499999999999998</v>
      </c>
      <c r="AL89" s="203">
        <v>0</v>
      </c>
      <c r="AM89" s="203">
        <v>0</v>
      </c>
      <c r="AN89" s="203">
        <v>0</v>
      </c>
      <c r="AO89" s="203">
        <v>204.45</v>
      </c>
      <c r="AP89" s="203">
        <v>0</v>
      </c>
    </row>
    <row r="90" spans="1:42">
      <c r="A90" t="s">
        <v>132</v>
      </c>
      <c r="B90" s="203">
        <v>0</v>
      </c>
      <c r="C90" s="203">
        <v>11.12</v>
      </c>
      <c r="D90" s="203">
        <v>1.93</v>
      </c>
      <c r="E90" s="203">
        <v>0</v>
      </c>
      <c r="F90" s="203">
        <v>19.66</v>
      </c>
      <c r="G90" s="203">
        <v>1.67</v>
      </c>
      <c r="H90" s="203">
        <v>0</v>
      </c>
      <c r="I90" s="203">
        <v>17.82</v>
      </c>
      <c r="J90" s="203">
        <v>0.67</v>
      </c>
      <c r="K90" s="203">
        <v>0.1</v>
      </c>
      <c r="L90" s="203">
        <v>3.67</v>
      </c>
      <c r="M90" s="203">
        <v>0.46</v>
      </c>
      <c r="N90" s="203">
        <v>1.18</v>
      </c>
      <c r="O90" s="203">
        <v>0</v>
      </c>
      <c r="P90" s="203">
        <v>1.25</v>
      </c>
      <c r="Q90" s="203">
        <v>0.04</v>
      </c>
      <c r="R90" s="203">
        <v>0.41</v>
      </c>
      <c r="S90" s="203">
        <v>0.26</v>
      </c>
      <c r="T90" s="203">
        <v>0</v>
      </c>
      <c r="U90" s="203">
        <v>1.74</v>
      </c>
      <c r="V90" s="203">
        <v>0.21</v>
      </c>
      <c r="W90" s="203">
        <v>0.35</v>
      </c>
      <c r="X90" s="203">
        <v>1.72</v>
      </c>
      <c r="Y90" s="203">
        <v>0</v>
      </c>
      <c r="Z90" s="203">
        <v>2.2400000000000002</v>
      </c>
      <c r="AA90" s="203">
        <v>0.83</v>
      </c>
      <c r="AB90" s="203">
        <v>0</v>
      </c>
      <c r="AC90" s="203">
        <v>14.92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27.37</v>
      </c>
      <c r="AJ90" s="203">
        <v>0</v>
      </c>
      <c r="AK90" s="203">
        <v>2.5499999999999998</v>
      </c>
      <c r="AL90" s="203">
        <v>0</v>
      </c>
      <c r="AM90" s="203">
        <v>0</v>
      </c>
      <c r="AN90" s="203">
        <v>0</v>
      </c>
      <c r="AO90" s="203">
        <v>204.45</v>
      </c>
      <c r="AP90" s="203">
        <v>0</v>
      </c>
    </row>
    <row r="91" spans="1:42">
      <c r="A91" t="s">
        <v>133</v>
      </c>
      <c r="B91" s="203">
        <v>0</v>
      </c>
      <c r="C91" s="203">
        <v>11.12</v>
      </c>
      <c r="D91" s="203">
        <v>1.93</v>
      </c>
      <c r="E91" s="203">
        <v>0</v>
      </c>
      <c r="F91" s="203">
        <v>19.66</v>
      </c>
      <c r="G91" s="203">
        <v>1.67</v>
      </c>
      <c r="H91" s="203">
        <v>0</v>
      </c>
      <c r="I91" s="203">
        <v>17.82</v>
      </c>
      <c r="J91" s="203">
        <v>0.67</v>
      </c>
      <c r="K91" s="203">
        <v>0.1</v>
      </c>
      <c r="L91" s="203">
        <v>3.67</v>
      </c>
      <c r="M91" s="203">
        <v>0.46</v>
      </c>
      <c r="N91" s="203">
        <v>1.18</v>
      </c>
      <c r="O91" s="203">
        <v>0</v>
      </c>
      <c r="P91" s="203">
        <v>1.25</v>
      </c>
      <c r="Q91" s="203">
        <v>0.04</v>
      </c>
      <c r="R91" s="203">
        <v>0.41</v>
      </c>
      <c r="S91" s="203">
        <v>0.26</v>
      </c>
      <c r="T91" s="203">
        <v>0</v>
      </c>
      <c r="U91" s="203">
        <v>1.74</v>
      </c>
      <c r="V91" s="203">
        <v>0.21</v>
      </c>
      <c r="W91" s="203">
        <v>0.35</v>
      </c>
      <c r="X91" s="203">
        <v>1.72</v>
      </c>
      <c r="Y91" s="203">
        <v>0</v>
      </c>
      <c r="Z91" s="203">
        <v>2.2400000000000002</v>
      </c>
      <c r="AA91" s="203">
        <v>0.83</v>
      </c>
      <c r="AB91" s="203">
        <v>0</v>
      </c>
      <c r="AC91" s="203">
        <v>14.92</v>
      </c>
      <c r="AD91" s="203">
        <v>0</v>
      </c>
      <c r="AE91" s="203">
        <v>0</v>
      </c>
      <c r="AF91" s="203">
        <v>0</v>
      </c>
      <c r="AG91" s="203">
        <v>0.14000000000000001</v>
      </c>
      <c r="AH91" s="203">
        <v>0</v>
      </c>
      <c r="AI91" s="203">
        <v>28.17</v>
      </c>
      <c r="AJ91" s="203">
        <v>0</v>
      </c>
      <c r="AK91" s="203">
        <v>2.7</v>
      </c>
      <c r="AL91" s="203">
        <v>0</v>
      </c>
      <c r="AM91" s="203">
        <v>0</v>
      </c>
      <c r="AN91" s="203">
        <v>0</v>
      </c>
      <c r="AO91" s="203">
        <v>204.45</v>
      </c>
      <c r="AP91" s="203">
        <v>0</v>
      </c>
    </row>
    <row r="92" spans="1:42">
      <c r="A92" t="s">
        <v>134</v>
      </c>
      <c r="B92" s="203">
        <v>0</v>
      </c>
      <c r="C92" s="203">
        <v>11.12</v>
      </c>
      <c r="D92" s="203">
        <v>1.93</v>
      </c>
      <c r="E92" s="203">
        <v>0</v>
      </c>
      <c r="F92" s="203">
        <v>19.66</v>
      </c>
      <c r="G92" s="203">
        <v>1.67</v>
      </c>
      <c r="H92" s="203">
        <v>0</v>
      </c>
      <c r="I92" s="203">
        <v>17.82</v>
      </c>
      <c r="J92" s="203">
        <v>0.67</v>
      </c>
      <c r="K92" s="203">
        <v>0.1</v>
      </c>
      <c r="L92" s="203">
        <v>3.67</v>
      </c>
      <c r="M92" s="203">
        <v>0.46</v>
      </c>
      <c r="N92" s="203">
        <v>1.18</v>
      </c>
      <c r="O92" s="203">
        <v>0</v>
      </c>
      <c r="P92" s="203">
        <v>1.25</v>
      </c>
      <c r="Q92" s="203">
        <v>0.04</v>
      </c>
      <c r="R92" s="203">
        <v>0.41</v>
      </c>
      <c r="S92" s="203">
        <v>0.26</v>
      </c>
      <c r="T92" s="203">
        <v>0</v>
      </c>
      <c r="U92" s="203">
        <v>1.74</v>
      </c>
      <c r="V92" s="203">
        <v>0.21</v>
      </c>
      <c r="W92" s="203">
        <v>0.35</v>
      </c>
      <c r="X92" s="203">
        <v>1.72</v>
      </c>
      <c r="Y92" s="203">
        <v>0</v>
      </c>
      <c r="Z92" s="203">
        <v>2.2400000000000002</v>
      </c>
      <c r="AA92" s="203">
        <v>0.83</v>
      </c>
      <c r="AB92" s="203">
        <v>0</v>
      </c>
      <c r="AC92" s="203">
        <v>14.92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26.62</v>
      </c>
      <c r="AJ92" s="203">
        <v>0</v>
      </c>
      <c r="AK92" s="203">
        <v>2.5499999999999998</v>
      </c>
      <c r="AL92" s="203">
        <v>0</v>
      </c>
      <c r="AM92" s="203">
        <v>0</v>
      </c>
      <c r="AN92" s="203">
        <v>0</v>
      </c>
      <c r="AO92" s="203">
        <v>204.45</v>
      </c>
      <c r="AP92" s="203">
        <v>0</v>
      </c>
    </row>
    <row r="93" spans="1:42">
      <c r="A93" t="s">
        <v>135</v>
      </c>
      <c r="B93" s="203">
        <v>0</v>
      </c>
      <c r="C93" s="203">
        <v>11.12</v>
      </c>
      <c r="D93" s="203">
        <v>1.93</v>
      </c>
      <c r="E93" s="203">
        <v>0</v>
      </c>
      <c r="F93" s="203">
        <v>19.66</v>
      </c>
      <c r="G93" s="203">
        <v>1.67</v>
      </c>
      <c r="H93" s="203">
        <v>0</v>
      </c>
      <c r="I93" s="203">
        <v>17.82</v>
      </c>
      <c r="J93" s="203">
        <v>0.67</v>
      </c>
      <c r="K93" s="203">
        <v>0.1</v>
      </c>
      <c r="L93" s="203">
        <v>3.67</v>
      </c>
      <c r="M93" s="203">
        <v>0.46</v>
      </c>
      <c r="N93" s="203">
        <v>1.18</v>
      </c>
      <c r="O93" s="203">
        <v>0</v>
      </c>
      <c r="P93" s="203">
        <v>1.25</v>
      </c>
      <c r="Q93" s="203">
        <v>0.04</v>
      </c>
      <c r="R93" s="203">
        <v>0.41</v>
      </c>
      <c r="S93" s="203">
        <v>0.26</v>
      </c>
      <c r="T93" s="203">
        <v>0</v>
      </c>
      <c r="U93" s="203">
        <v>1.74</v>
      </c>
      <c r="V93" s="203">
        <v>0.21</v>
      </c>
      <c r="W93" s="203">
        <v>0.35</v>
      </c>
      <c r="X93" s="203">
        <v>1.72</v>
      </c>
      <c r="Y93" s="203">
        <v>0</v>
      </c>
      <c r="Z93" s="203">
        <v>2.2400000000000002</v>
      </c>
      <c r="AA93" s="203">
        <v>0.83</v>
      </c>
      <c r="AB93" s="203">
        <v>0</v>
      </c>
      <c r="AC93" s="203">
        <v>14.92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26.62</v>
      </c>
      <c r="AJ93" s="203">
        <v>0</v>
      </c>
      <c r="AK93" s="203">
        <v>2.5499999999999998</v>
      </c>
      <c r="AL93" s="203">
        <v>0</v>
      </c>
      <c r="AM93" s="203">
        <v>0</v>
      </c>
      <c r="AN93" s="203">
        <v>0</v>
      </c>
      <c r="AO93" s="203">
        <v>204.45</v>
      </c>
      <c r="AP93" s="203">
        <v>0</v>
      </c>
    </row>
    <row r="94" spans="1:42">
      <c r="A94" t="s">
        <v>136</v>
      </c>
      <c r="B94" s="203">
        <v>0</v>
      </c>
      <c r="C94" s="203">
        <v>11.12</v>
      </c>
      <c r="D94" s="203">
        <v>1.93</v>
      </c>
      <c r="E94" s="203">
        <v>0</v>
      </c>
      <c r="F94" s="203">
        <v>19.66</v>
      </c>
      <c r="G94" s="203">
        <v>1.67</v>
      </c>
      <c r="H94" s="203">
        <v>0</v>
      </c>
      <c r="I94" s="203">
        <v>17.82</v>
      </c>
      <c r="J94" s="203">
        <v>0.67</v>
      </c>
      <c r="K94" s="203">
        <v>0.1</v>
      </c>
      <c r="L94" s="203">
        <v>3.67</v>
      </c>
      <c r="M94" s="203">
        <v>0.46</v>
      </c>
      <c r="N94" s="203">
        <v>1.18</v>
      </c>
      <c r="O94" s="203">
        <v>0</v>
      </c>
      <c r="P94" s="203">
        <v>1.25</v>
      </c>
      <c r="Q94" s="203">
        <v>0.04</v>
      </c>
      <c r="R94" s="203">
        <v>0.41</v>
      </c>
      <c r="S94" s="203">
        <v>0.26</v>
      </c>
      <c r="T94" s="203">
        <v>0</v>
      </c>
      <c r="U94" s="203">
        <v>1.74</v>
      </c>
      <c r="V94" s="203">
        <v>0.21</v>
      </c>
      <c r="W94" s="203">
        <v>0.35</v>
      </c>
      <c r="X94" s="203">
        <v>1.72</v>
      </c>
      <c r="Y94" s="203">
        <v>0</v>
      </c>
      <c r="Z94" s="203">
        <v>2.2400000000000002</v>
      </c>
      <c r="AA94" s="203">
        <v>0.83</v>
      </c>
      <c r="AB94" s="203">
        <v>0</v>
      </c>
      <c r="AC94" s="203">
        <v>14.92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26.62</v>
      </c>
      <c r="AJ94" s="203">
        <v>0</v>
      </c>
      <c r="AK94" s="203">
        <v>2.5499999999999998</v>
      </c>
      <c r="AL94" s="203">
        <v>0</v>
      </c>
      <c r="AM94" s="203">
        <v>0</v>
      </c>
      <c r="AN94" s="203">
        <v>0</v>
      </c>
      <c r="AO94" s="203">
        <v>204.45</v>
      </c>
      <c r="AP94" s="203">
        <v>0</v>
      </c>
    </row>
    <row r="95" spans="1:42">
      <c r="A95" t="s">
        <v>137</v>
      </c>
      <c r="B95" s="203">
        <v>0</v>
      </c>
      <c r="C95" s="203">
        <v>11.12</v>
      </c>
      <c r="D95" s="203">
        <v>1.93</v>
      </c>
      <c r="E95" s="203">
        <v>0</v>
      </c>
      <c r="F95" s="203">
        <v>19.66</v>
      </c>
      <c r="G95" s="203">
        <v>1.67</v>
      </c>
      <c r="H95" s="203">
        <v>0</v>
      </c>
      <c r="I95" s="203">
        <v>17.82</v>
      </c>
      <c r="J95" s="203">
        <v>0.67</v>
      </c>
      <c r="K95" s="203">
        <v>0.1</v>
      </c>
      <c r="L95" s="203">
        <v>3.67</v>
      </c>
      <c r="M95" s="203">
        <v>0.46</v>
      </c>
      <c r="N95" s="203">
        <v>1.18</v>
      </c>
      <c r="O95" s="203">
        <v>0</v>
      </c>
      <c r="P95" s="203">
        <v>1.25</v>
      </c>
      <c r="Q95" s="203">
        <v>0.04</v>
      </c>
      <c r="R95" s="203">
        <v>0.41</v>
      </c>
      <c r="S95" s="203">
        <v>0.26</v>
      </c>
      <c r="T95" s="203">
        <v>0</v>
      </c>
      <c r="U95" s="203">
        <v>1.74</v>
      </c>
      <c r="V95" s="203">
        <v>0.21</v>
      </c>
      <c r="W95" s="203">
        <v>0.35</v>
      </c>
      <c r="X95" s="203">
        <v>1.72</v>
      </c>
      <c r="Y95" s="203">
        <v>0</v>
      </c>
      <c r="Z95" s="203">
        <v>2.2400000000000002</v>
      </c>
      <c r="AA95" s="203">
        <v>0.83</v>
      </c>
      <c r="AB95" s="203">
        <v>0</v>
      </c>
      <c r="AC95" s="203">
        <v>10.35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22.23</v>
      </c>
      <c r="AJ95" s="203">
        <v>0</v>
      </c>
      <c r="AK95" s="203">
        <v>2.5499999999999998</v>
      </c>
      <c r="AL95" s="203">
        <v>0</v>
      </c>
      <c r="AM95" s="203">
        <v>0</v>
      </c>
      <c r="AN95" s="203">
        <v>0</v>
      </c>
      <c r="AO95" s="203">
        <v>204.45</v>
      </c>
      <c r="AP95" s="203">
        <v>0</v>
      </c>
    </row>
    <row r="96" spans="1:42">
      <c r="A96" t="s">
        <v>138</v>
      </c>
      <c r="B96" s="203">
        <v>0</v>
      </c>
      <c r="C96" s="203">
        <v>11.12</v>
      </c>
      <c r="D96" s="203">
        <v>1.93</v>
      </c>
      <c r="E96" s="203">
        <v>0</v>
      </c>
      <c r="F96" s="203">
        <v>19.66</v>
      </c>
      <c r="G96" s="203">
        <v>1.67</v>
      </c>
      <c r="H96" s="203">
        <v>0</v>
      </c>
      <c r="I96" s="203">
        <v>17.82</v>
      </c>
      <c r="J96" s="203">
        <v>0.67</v>
      </c>
      <c r="K96" s="203">
        <v>0.1</v>
      </c>
      <c r="L96" s="203">
        <v>14.98</v>
      </c>
      <c r="M96" s="203">
        <v>0.46</v>
      </c>
      <c r="N96" s="203">
        <v>1.18</v>
      </c>
      <c r="O96" s="203">
        <v>0</v>
      </c>
      <c r="P96" s="203">
        <v>1.25</v>
      </c>
      <c r="Q96" s="203">
        <v>0.04</v>
      </c>
      <c r="R96" s="203">
        <v>0.41</v>
      </c>
      <c r="S96" s="203">
        <v>0.26</v>
      </c>
      <c r="T96" s="203">
        <v>0</v>
      </c>
      <c r="U96" s="203">
        <v>1.74</v>
      </c>
      <c r="V96" s="203">
        <v>0.21</v>
      </c>
      <c r="W96" s="203">
        <v>0.35</v>
      </c>
      <c r="X96" s="203">
        <v>1.72</v>
      </c>
      <c r="Y96" s="203">
        <v>0</v>
      </c>
      <c r="Z96" s="203">
        <v>2.2400000000000002</v>
      </c>
      <c r="AA96" s="203">
        <v>0.83</v>
      </c>
      <c r="AB96" s="203">
        <v>0</v>
      </c>
      <c r="AC96" s="203">
        <v>10.35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22.23</v>
      </c>
      <c r="AJ96" s="203">
        <v>0</v>
      </c>
      <c r="AK96" s="203">
        <v>2.5499999999999998</v>
      </c>
      <c r="AL96" s="203">
        <v>0</v>
      </c>
      <c r="AM96" s="203">
        <v>0</v>
      </c>
      <c r="AN96" s="203">
        <v>0</v>
      </c>
      <c r="AO96" s="203">
        <v>204.45</v>
      </c>
      <c r="AP96" s="203">
        <v>0</v>
      </c>
    </row>
    <row r="97" spans="1:42">
      <c r="A97" t="s">
        <v>139</v>
      </c>
      <c r="B97" s="203">
        <v>0</v>
      </c>
      <c r="C97" s="203">
        <v>11.12</v>
      </c>
      <c r="D97" s="203">
        <v>1.93</v>
      </c>
      <c r="E97" s="203">
        <v>0</v>
      </c>
      <c r="F97" s="203">
        <v>19.66</v>
      </c>
      <c r="G97" s="203">
        <v>1.67</v>
      </c>
      <c r="H97" s="203">
        <v>0</v>
      </c>
      <c r="I97" s="203">
        <v>17.82</v>
      </c>
      <c r="J97" s="203">
        <v>0.67</v>
      </c>
      <c r="K97" s="203">
        <v>0.1</v>
      </c>
      <c r="L97" s="203">
        <v>14.6</v>
      </c>
      <c r="M97" s="203">
        <v>0.46</v>
      </c>
      <c r="N97" s="203">
        <v>1.18</v>
      </c>
      <c r="O97" s="203">
        <v>0</v>
      </c>
      <c r="P97" s="203">
        <v>1.25</v>
      </c>
      <c r="Q97" s="203">
        <v>0.04</v>
      </c>
      <c r="R97" s="203">
        <v>0.41</v>
      </c>
      <c r="S97" s="203">
        <v>0.26</v>
      </c>
      <c r="T97" s="203">
        <v>0</v>
      </c>
      <c r="U97" s="203">
        <v>1.74</v>
      </c>
      <c r="V97" s="203">
        <v>0.21</v>
      </c>
      <c r="W97" s="203">
        <v>0.35</v>
      </c>
      <c r="X97" s="203">
        <v>1.72</v>
      </c>
      <c r="Y97" s="203">
        <v>0</v>
      </c>
      <c r="Z97" s="203">
        <v>2.2400000000000002</v>
      </c>
      <c r="AA97" s="203">
        <v>0.83</v>
      </c>
      <c r="AB97" s="203">
        <v>0</v>
      </c>
      <c r="AC97" s="203">
        <v>14.92</v>
      </c>
      <c r="AD97" s="203">
        <v>0</v>
      </c>
      <c r="AE97" s="203">
        <v>0</v>
      </c>
      <c r="AF97" s="203">
        <v>0</v>
      </c>
      <c r="AG97" s="203">
        <v>0.14000000000000001</v>
      </c>
      <c r="AH97" s="203">
        <v>0</v>
      </c>
      <c r="AI97" s="203">
        <v>28.17</v>
      </c>
      <c r="AJ97" s="203">
        <v>0</v>
      </c>
      <c r="AK97" s="203">
        <v>2.68</v>
      </c>
      <c r="AL97" s="203">
        <v>0</v>
      </c>
      <c r="AM97" s="203">
        <v>0</v>
      </c>
      <c r="AN97" s="203">
        <v>0</v>
      </c>
      <c r="AO97" s="203">
        <v>204.45</v>
      </c>
      <c r="AP97" s="203">
        <v>0</v>
      </c>
    </row>
    <row r="98" spans="1:42">
      <c r="A98" t="s">
        <v>140</v>
      </c>
      <c r="B98" s="203">
        <v>0</v>
      </c>
      <c r="C98" s="203">
        <v>11.12</v>
      </c>
      <c r="D98" s="203">
        <v>1.93</v>
      </c>
      <c r="E98" s="203">
        <v>0</v>
      </c>
      <c r="F98" s="203">
        <v>19.66</v>
      </c>
      <c r="G98" s="203">
        <v>1.67</v>
      </c>
      <c r="H98" s="203">
        <v>0</v>
      </c>
      <c r="I98" s="203">
        <v>17.82</v>
      </c>
      <c r="J98" s="203">
        <v>0.67</v>
      </c>
      <c r="K98" s="203">
        <v>0.1</v>
      </c>
      <c r="L98" s="203">
        <v>3.67</v>
      </c>
      <c r="M98" s="203">
        <v>0.46</v>
      </c>
      <c r="N98" s="203">
        <v>1.18</v>
      </c>
      <c r="O98" s="203">
        <v>0</v>
      </c>
      <c r="P98" s="203">
        <v>1.25</v>
      </c>
      <c r="Q98" s="203">
        <v>0.04</v>
      </c>
      <c r="R98" s="203">
        <v>0.41</v>
      </c>
      <c r="S98" s="203">
        <v>0.26</v>
      </c>
      <c r="T98" s="203">
        <v>0</v>
      </c>
      <c r="U98" s="203">
        <v>1.74</v>
      </c>
      <c r="V98" s="203">
        <v>0.21</v>
      </c>
      <c r="W98" s="203">
        <v>0.35</v>
      </c>
      <c r="X98" s="203">
        <v>1.72</v>
      </c>
      <c r="Y98" s="203">
        <v>0</v>
      </c>
      <c r="Z98" s="203">
        <v>2.2400000000000002</v>
      </c>
      <c r="AA98" s="203">
        <v>0.83</v>
      </c>
      <c r="AB98" s="203">
        <v>0</v>
      </c>
      <c r="AC98" s="203">
        <v>10.35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22.23</v>
      </c>
      <c r="AJ98" s="203">
        <v>0</v>
      </c>
      <c r="AK98" s="203">
        <v>2.5499999999999998</v>
      </c>
      <c r="AL98" s="203">
        <v>0</v>
      </c>
      <c r="AM98" s="203">
        <v>0</v>
      </c>
      <c r="AN98" s="203">
        <v>0</v>
      </c>
      <c r="AO98" s="203">
        <v>204.45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0.2581374999999998</v>
      </c>
      <c r="D99">
        <f t="shared" si="0"/>
        <v>4.3470000000000071E-2</v>
      </c>
      <c r="E99">
        <f t="shared" si="0"/>
        <v>0</v>
      </c>
      <c r="F99">
        <f t="shared" si="0"/>
        <v>0.17503749999999998</v>
      </c>
      <c r="G99">
        <f t="shared" si="0"/>
        <v>2.9655000000000022E-2</v>
      </c>
      <c r="H99">
        <f t="shared" si="0"/>
        <v>0</v>
      </c>
      <c r="I99">
        <f t="shared" si="0"/>
        <v>0.40987999999999947</v>
      </c>
      <c r="J99">
        <f t="shared" si="0"/>
        <v>1.1320000000000018E-2</v>
      </c>
      <c r="K99">
        <f t="shared" si="0"/>
        <v>2.3999999999999955E-3</v>
      </c>
      <c r="L99">
        <f t="shared" si="0"/>
        <v>0.68399500000000046</v>
      </c>
      <c r="M99">
        <f t="shared" si="0"/>
        <v>1.1040000000000017E-2</v>
      </c>
      <c r="N99">
        <f t="shared" si="0"/>
        <v>2.8320000000000067E-2</v>
      </c>
      <c r="O99">
        <f t="shared" si="0"/>
        <v>0</v>
      </c>
      <c r="P99">
        <f t="shared" si="0"/>
        <v>3.0274999999999993E-2</v>
      </c>
      <c r="Q99">
        <f t="shared" si="0"/>
        <v>4.2000000000000006E-3</v>
      </c>
      <c r="R99">
        <f t="shared" si="0"/>
        <v>1.0012499999999997E-2</v>
      </c>
      <c r="S99">
        <f t="shared" si="0"/>
        <v>6.2400000000000112E-3</v>
      </c>
      <c r="T99">
        <f t="shared" si="0"/>
        <v>0</v>
      </c>
      <c r="U99">
        <f t="shared" si="0"/>
        <v>4.1760000000000012E-2</v>
      </c>
      <c r="V99">
        <f t="shared" si="0"/>
        <v>5.0400000000000115E-3</v>
      </c>
      <c r="W99">
        <f t="shared" si="0"/>
        <v>8.4000000000000151E-3</v>
      </c>
      <c r="X99">
        <f t="shared" si="0"/>
        <v>4.1279999999999976E-2</v>
      </c>
      <c r="Y99">
        <f t="shared" si="0"/>
        <v>0</v>
      </c>
      <c r="Z99">
        <f t="shared" si="0"/>
        <v>5.3760000000000065E-2</v>
      </c>
      <c r="AA99">
        <f t="shared" si="0"/>
        <v>1.9919999999999969E-2</v>
      </c>
      <c r="AB99">
        <f t="shared" si="0"/>
        <v>0</v>
      </c>
      <c r="AC99">
        <f t="shared" si="0"/>
        <v>0.34296499999999974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1.4000000000000001E-4</v>
      </c>
      <c r="AH99">
        <f t="shared" si="0"/>
        <v>0</v>
      </c>
      <c r="AI99">
        <f t="shared" si="0"/>
        <v>0.7469549999999997</v>
      </c>
      <c r="AJ99">
        <f t="shared" si="0"/>
        <v>0</v>
      </c>
      <c r="AK99">
        <f t="shared" si="0"/>
        <v>8.0390000000000031E-2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-1.698</v>
      </c>
      <c r="G5" s="124">
        <v>-1.698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-1.052</v>
      </c>
      <c r="N5" s="124">
        <v>-1.052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1.698</v>
      </c>
      <c r="AF5" s="124">
        <v>1.052</v>
      </c>
      <c r="AG5" s="124">
        <v>0</v>
      </c>
      <c r="AH5" s="124">
        <v>0</v>
      </c>
      <c r="AI5" s="124">
        <v>2.75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1.698</v>
      </c>
      <c r="BQ5" s="125">
        <f t="shared" si="3"/>
        <v>1.052</v>
      </c>
      <c r="BR5" s="125">
        <f t="shared" si="3"/>
        <v>0</v>
      </c>
      <c r="BS5" s="125">
        <f t="shared" si="3"/>
        <v>0</v>
      </c>
      <c r="BT5" s="125">
        <f t="shared" si="20"/>
        <v>-2.75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16.98</v>
      </c>
      <c r="DA5" s="122">
        <f t="shared" si="8"/>
        <v>10.52</v>
      </c>
      <c r="DB5" s="122">
        <f t="shared" si="8"/>
        <v>0</v>
      </c>
      <c r="DC5" s="122">
        <f t="shared" si="8"/>
        <v>0</v>
      </c>
      <c r="DD5" s="122">
        <f t="shared" si="30"/>
        <v>27.5</v>
      </c>
      <c r="DF5" s="123">
        <f t="shared" si="31"/>
        <v>1.698</v>
      </c>
      <c r="DG5" s="123">
        <f t="shared" si="32"/>
        <v>1.052</v>
      </c>
      <c r="DH5" s="123">
        <f t="shared" si="33"/>
        <v>0</v>
      </c>
      <c r="DI5" s="123">
        <f t="shared" si="34"/>
        <v>0</v>
      </c>
      <c r="DJ5" s="123">
        <f t="shared" si="35"/>
        <v>-2.75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-11.073</v>
      </c>
      <c r="G6" s="124">
        <v>-11.073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-6.86</v>
      </c>
      <c r="N6" s="124">
        <v>-6.86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11.073</v>
      </c>
      <c r="AF6" s="124">
        <v>6.86</v>
      </c>
      <c r="AG6" s="124">
        <v>0</v>
      </c>
      <c r="AH6" s="124">
        <v>0</v>
      </c>
      <c r="AI6" s="124">
        <v>17.933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11.073</v>
      </c>
      <c r="BQ6" s="125">
        <f t="shared" si="3"/>
        <v>6.86</v>
      </c>
      <c r="BR6" s="125">
        <f t="shared" si="3"/>
        <v>0</v>
      </c>
      <c r="BS6" s="125">
        <f t="shared" si="3"/>
        <v>0</v>
      </c>
      <c r="BT6" s="125">
        <f t="shared" si="20"/>
        <v>-17.933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110.73</v>
      </c>
      <c r="DA6" s="122">
        <f t="shared" si="8"/>
        <v>68.600000000000009</v>
      </c>
      <c r="DB6" s="122">
        <f t="shared" si="8"/>
        <v>0</v>
      </c>
      <c r="DC6" s="122">
        <f t="shared" si="8"/>
        <v>0</v>
      </c>
      <c r="DD6" s="122">
        <f t="shared" si="30"/>
        <v>179.33</v>
      </c>
      <c r="DF6" s="123">
        <f t="shared" si="31"/>
        <v>11.073</v>
      </c>
      <c r="DG6" s="123">
        <f t="shared" si="32"/>
        <v>6.86</v>
      </c>
      <c r="DH6" s="123">
        <f t="shared" si="33"/>
        <v>0</v>
      </c>
      <c r="DI6" s="123">
        <f t="shared" si="34"/>
        <v>0</v>
      </c>
      <c r="DJ6" s="123">
        <f t="shared" si="35"/>
        <v>-17.933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-43.658000000000001</v>
      </c>
      <c r="G7" s="124">
        <v>-43.658000000000001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43.658000000000001</v>
      </c>
      <c r="AF7" s="124">
        <v>0</v>
      </c>
      <c r="AG7" s="124">
        <v>0</v>
      </c>
      <c r="AH7" s="124">
        <v>0</v>
      </c>
      <c r="AI7" s="124">
        <v>43.658000000000001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43.658000000000001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-43.658000000000001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436.58000000000004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436.58000000000004</v>
      </c>
      <c r="DF7" s="123">
        <f t="shared" si="31"/>
        <v>43.658000000000001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-43.658000000000001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-64.302999999999997</v>
      </c>
      <c r="G8" s="124">
        <v>-64.302999999999997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64.302999999999997</v>
      </c>
      <c r="AF8" s="124">
        <v>0</v>
      </c>
      <c r="AG8" s="124">
        <v>0</v>
      </c>
      <c r="AH8" s="124">
        <v>0</v>
      </c>
      <c r="AI8" s="124">
        <v>64.302999999999997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64.302999999999997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-64.302999999999997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643.03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643.03</v>
      </c>
      <c r="DF8" s="123">
        <f t="shared" si="31"/>
        <v>64.302999999999997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-64.302999999999997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-15</v>
      </c>
      <c r="D9" s="124">
        <v>0</v>
      </c>
      <c r="E9" s="124">
        <v>0</v>
      </c>
      <c r="F9" s="124">
        <v>-84.909000000000006</v>
      </c>
      <c r="G9" s="124">
        <v>-99.909000000000006</v>
      </c>
      <c r="H9" s="118"/>
      <c r="I9" s="33">
        <v>7</v>
      </c>
      <c r="J9" s="124">
        <v>15</v>
      </c>
      <c r="K9" s="124">
        <v>0</v>
      </c>
      <c r="L9" s="124">
        <v>0</v>
      </c>
      <c r="M9" s="124">
        <v>0</v>
      </c>
      <c r="N9" s="124">
        <v>15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84.909000000000006</v>
      </c>
      <c r="AF9" s="124">
        <v>0</v>
      </c>
      <c r="AG9" s="124">
        <v>0</v>
      </c>
      <c r="AH9" s="124">
        <v>0</v>
      </c>
      <c r="AI9" s="124">
        <v>84.909000000000006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15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-15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84.909000000000006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-84.909000000000006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150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150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849.09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849.09</v>
      </c>
      <c r="DF9" s="123">
        <f t="shared" si="31"/>
        <v>99.909000000000006</v>
      </c>
      <c r="DG9" s="123">
        <f t="shared" si="32"/>
        <v>-15</v>
      </c>
      <c r="DH9" s="123">
        <f t="shared" si="33"/>
        <v>0</v>
      </c>
      <c r="DI9" s="123">
        <f t="shared" si="34"/>
        <v>0</v>
      </c>
      <c r="DJ9" s="123">
        <f t="shared" si="35"/>
        <v>-84.909000000000006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-35</v>
      </c>
      <c r="D10" s="124">
        <v>0</v>
      </c>
      <c r="E10" s="124">
        <v>0</v>
      </c>
      <c r="F10" s="124">
        <v>-102.812</v>
      </c>
      <c r="G10" s="124">
        <v>-137.81200000000001</v>
      </c>
      <c r="H10" s="118"/>
      <c r="I10" s="33">
        <v>8</v>
      </c>
      <c r="J10" s="124">
        <v>35</v>
      </c>
      <c r="K10" s="124">
        <v>0</v>
      </c>
      <c r="L10" s="124">
        <v>0</v>
      </c>
      <c r="M10" s="124">
        <v>0</v>
      </c>
      <c r="N10" s="124">
        <v>35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102.812</v>
      </c>
      <c r="AF10" s="124">
        <v>0</v>
      </c>
      <c r="AG10" s="124">
        <v>0</v>
      </c>
      <c r="AH10" s="124">
        <v>0</v>
      </c>
      <c r="AI10" s="124">
        <v>102.812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35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-35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102.812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-102.812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350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350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1028.1199999999999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1028.1199999999999</v>
      </c>
      <c r="DF10" s="123">
        <f t="shared" si="31"/>
        <v>137.81200000000001</v>
      </c>
      <c r="DG10" s="123">
        <f t="shared" si="32"/>
        <v>-35</v>
      </c>
      <c r="DH10" s="123">
        <f t="shared" si="33"/>
        <v>0</v>
      </c>
      <c r="DI10" s="123">
        <f t="shared" si="34"/>
        <v>0</v>
      </c>
      <c r="DJ10" s="123">
        <f t="shared" si="35"/>
        <v>-102.812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-50</v>
      </c>
      <c r="D11" s="124">
        <v>0</v>
      </c>
      <c r="E11" s="124">
        <v>0</v>
      </c>
      <c r="F11" s="124">
        <v>-71</v>
      </c>
      <c r="G11" s="124">
        <v>-121</v>
      </c>
      <c r="H11" s="118"/>
      <c r="I11" s="33">
        <v>9</v>
      </c>
      <c r="J11" s="124">
        <v>50</v>
      </c>
      <c r="K11" s="124">
        <v>0</v>
      </c>
      <c r="L11" s="124">
        <v>0</v>
      </c>
      <c r="M11" s="124">
        <v>0</v>
      </c>
      <c r="N11" s="124">
        <v>50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71</v>
      </c>
      <c r="AF11" s="124">
        <v>0</v>
      </c>
      <c r="AG11" s="124">
        <v>0</v>
      </c>
      <c r="AH11" s="124">
        <v>0</v>
      </c>
      <c r="AI11" s="124">
        <v>71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50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-50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71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-71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500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500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710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710</v>
      </c>
      <c r="DF11" s="123">
        <f t="shared" si="31"/>
        <v>121</v>
      </c>
      <c r="DG11" s="123">
        <f t="shared" si="32"/>
        <v>-50</v>
      </c>
      <c r="DH11" s="123">
        <f t="shared" si="33"/>
        <v>0</v>
      </c>
      <c r="DI11" s="123">
        <f t="shared" si="34"/>
        <v>0</v>
      </c>
      <c r="DJ11" s="123">
        <f t="shared" si="35"/>
        <v>-71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-38.948999999999998</v>
      </c>
      <c r="D12" s="124">
        <v>0</v>
      </c>
      <c r="E12" s="124">
        <v>0</v>
      </c>
      <c r="F12" s="124">
        <v>-53.051000000000002</v>
      </c>
      <c r="G12" s="124">
        <v>-92</v>
      </c>
      <c r="H12" s="118"/>
      <c r="I12" s="33">
        <v>10</v>
      </c>
      <c r="J12" s="124">
        <v>38.948999999999998</v>
      </c>
      <c r="K12" s="124">
        <v>0</v>
      </c>
      <c r="L12" s="124">
        <v>0</v>
      </c>
      <c r="M12" s="124">
        <v>0</v>
      </c>
      <c r="N12" s="124">
        <v>38.948999999999998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53.051000000000002</v>
      </c>
      <c r="AF12" s="124">
        <v>0</v>
      </c>
      <c r="AG12" s="124">
        <v>0</v>
      </c>
      <c r="AH12" s="124">
        <v>0</v>
      </c>
      <c r="AI12" s="124">
        <v>53.051000000000002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38.948999999999998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-38.948999999999998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53.051000000000002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-53.051000000000002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389.49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389.49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530.51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530.51</v>
      </c>
      <c r="DF12" s="123">
        <f t="shared" si="31"/>
        <v>92</v>
      </c>
      <c r="DG12" s="123">
        <f t="shared" si="32"/>
        <v>-38.948999999999998</v>
      </c>
      <c r="DH12" s="123">
        <f t="shared" si="33"/>
        <v>0</v>
      </c>
      <c r="DI12" s="123">
        <f t="shared" si="34"/>
        <v>0</v>
      </c>
      <c r="DJ12" s="123">
        <f t="shared" si="35"/>
        <v>-53.051000000000002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-28.364999999999998</v>
      </c>
      <c r="D13" s="124">
        <v>0</v>
      </c>
      <c r="E13" s="124">
        <v>0</v>
      </c>
      <c r="F13" s="124">
        <v>-38.634999999999998</v>
      </c>
      <c r="G13" s="124">
        <v>-67</v>
      </c>
      <c r="H13" s="118"/>
      <c r="I13" s="33">
        <v>11</v>
      </c>
      <c r="J13" s="124">
        <v>28.364999999999998</v>
      </c>
      <c r="K13" s="124">
        <v>0</v>
      </c>
      <c r="L13" s="124">
        <v>0</v>
      </c>
      <c r="M13" s="124">
        <v>0</v>
      </c>
      <c r="N13" s="124">
        <v>28.364999999999998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38.634999999999998</v>
      </c>
      <c r="AF13" s="124">
        <v>0</v>
      </c>
      <c r="AG13" s="124">
        <v>0</v>
      </c>
      <c r="AH13" s="124">
        <v>0</v>
      </c>
      <c r="AI13" s="124">
        <v>38.634999999999998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28.364999999999998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-28.364999999999998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38.634999999999998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-38.634999999999998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283.64999999999998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283.64999999999998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386.34999999999997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386.34999999999997</v>
      </c>
      <c r="DF13" s="123">
        <f t="shared" si="31"/>
        <v>67</v>
      </c>
      <c r="DG13" s="123">
        <f t="shared" si="32"/>
        <v>-28.364999999999998</v>
      </c>
      <c r="DH13" s="123">
        <f t="shared" si="33"/>
        <v>0</v>
      </c>
      <c r="DI13" s="123">
        <f t="shared" si="34"/>
        <v>0</v>
      </c>
      <c r="DJ13" s="123">
        <f t="shared" si="35"/>
        <v>-38.634999999999998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-15.664</v>
      </c>
      <c r="D14" s="124">
        <v>0</v>
      </c>
      <c r="E14" s="124">
        <v>0</v>
      </c>
      <c r="F14" s="124">
        <v>-21.335999999999999</v>
      </c>
      <c r="G14" s="124">
        <v>-37</v>
      </c>
      <c r="H14" s="118"/>
      <c r="I14" s="33">
        <v>12</v>
      </c>
      <c r="J14" s="124">
        <v>15.664</v>
      </c>
      <c r="K14" s="124">
        <v>0</v>
      </c>
      <c r="L14" s="124">
        <v>0</v>
      </c>
      <c r="M14" s="124">
        <v>0</v>
      </c>
      <c r="N14" s="124">
        <v>15.664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21.335999999999999</v>
      </c>
      <c r="AF14" s="124">
        <v>0</v>
      </c>
      <c r="AG14" s="124">
        <v>0</v>
      </c>
      <c r="AH14" s="124">
        <v>0</v>
      </c>
      <c r="AI14" s="124">
        <v>21.335999999999999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15.664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-15.664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21.335999999999999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-21.335999999999999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156.63999999999999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156.63999999999999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213.35999999999999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213.35999999999999</v>
      </c>
      <c r="DF14" s="123">
        <f t="shared" si="31"/>
        <v>37</v>
      </c>
      <c r="DG14" s="123">
        <f t="shared" si="32"/>
        <v>-15.664</v>
      </c>
      <c r="DH14" s="123">
        <f t="shared" si="33"/>
        <v>0</v>
      </c>
      <c r="DI14" s="123">
        <f t="shared" si="34"/>
        <v>0</v>
      </c>
      <c r="DJ14" s="123">
        <f t="shared" si="35"/>
        <v>-21.335999999999999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-90</v>
      </c>
      <c r="D15" s="124">
        <v>0</v>
      </c>
      <c r="E15" s="124">
        <v>0</v>
      </c>
      <c r="F15" s="124">
        <v>-154</v>
      </c>
      <c r="G15" s="124">
        <v>-244</v>
      </c>
      <c r="H15" s="118"/>
      <c r="I15" s="33">
        <v>13</v>
      </c>
      <c r="J15" s="124">
        <v>90</v>
      </c>
      <c r="K15" s="124">
        <v>0</v>
      </c>
      <c r="L15" s="124">
        <v>0</v>
      </c>
      <c r="M15" s="124">
        <v>0</v>
      </c>
      <c r="N15" s="124">
        <v>90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154</v>
      </c>
      <c r="AF15" s="124">
        <v>0</v>
      </c>
      <c r="AG15" s="124">
        <v>0</v>
      </c>
      <c r="AH15" s="124">
        <v>0</v>
      </c>
      <c r="AI15" s="124">
        <v>154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90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-90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154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-154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900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900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1540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1540</v>
      </c>
      <c r="DF15" s="123">
        <f t="shared" si="31"/>
        <v>244</v>
      </c>
      <c r="DG15" s="123">
        <f t="shared" si="32"/>
        <v>-90</v>
      </c>
      <c r="DH15" s="123">
        <f t="shared" si="33"/>
        <v>0</v>
      </c>
      <c r="DI15" s="123">
        <f t="shared" si="34"/>
        <v>0</v>
      </c>
      <c r="DJ15" s="123">
        <f t="shared" si="35"/>
        <v>-154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-93.986999999999995</v>
      </c>
      <c r="D16" s="124">
        <v>0</v>
      </c>
      <c r="E16" s="124">
        <v>0</v>
      </c>
      <c r="F16" s="124">
        <v>-128.01300000000001</v>
      </c>
      <c r="G16" s="124">
        <v>-222</v>
      </c>
      <c r="H16" s="118"/>
      <c r="I16" s="33">
        <v>14</v>
      </c>
      <c r="J16" s="124">
        <v>93.986999999999995</v>
      </c>
      <c r="K16" s="124">
        <v>0</v>
      </c>
      <c r="L16" s="124">
        <v>0</v>
      </c>
      <c r="M16" s="124">
        <v>0</v>
      </c>
      <c r="N16" s="124">
        <v>93.986999999999995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128.01300000000001</v>
      </c>
      <c r="AF16" s="124">
        <v>0</v>
      </c>
      <c r="AG16" s="124">
        <v>0</v>
      </c>
      <c r="AH16" s="124">
        <v>0</v>
      </c>
      <c r="AI16" s="124">
        <v>128.01300000000001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93.986999999999995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-93.986999999999995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128.01300000000001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-128.01300000000001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939.86999999999989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939.86999999999989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1280.1300000000001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1280.1300000000001</v>
      </c>
      <c r="DF16" s="123">
        <f t="shared" si="31"/>
        <v>222</v>
      </c>
      <c r="DG16" s="123">
        <f t="shared" si="32"/>
        <v>-93.986999999999995</v>
      </c>
      <c r="DH16" s="123">
        <f t="shared" si="33"/>
        <v>0</v>
      </c>
      <c r="DI16" s="123">
        <f t="shared" si="34"/>
        <v>0</v>
      </c>
      <c r="DJ16" s="123">
        <f t="shared" si="35"/>
        <v>-128.01300000000001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-88.483000000000004</v>
      </c>
      <c r="D17" s="124">
        <v>0</v>
      </c>
      <c r="E17" s="124">
        <v>0</v>
      </c>
      <c r="F17" s="124">
        <v>-120.517</v>
      </c>
      <c r="G17" s="124">
        <v>-209</v>
      </c>
      <c r="H17" s="118"/>
      <c r="I17" s="33">
        <v>15</v>
      </c>
      <c r="J17" s="124">
        <v>88.483000000000004</v>
      </c>
      <c r="K17" s="124">
        <v>0</v>
      </c>
      <c r="L17" s="124">
        <v>0</v>
      </c>
      <c r="M17" s="124">
        <v>0</v>
      </c>
      <c r="N17" s="124">
        <v>88.483000000000004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120.517</v>
      </c>
      <c r="AF17" s="124">
        <v>0</v>
      </c>
      <c r="AG17" s="124">
        <v>0</v>
      </c>
      <c r="AH17" s="124">
        <v>0</v>
      </c>
      <c r="AI17" s="124">
        <v>120.517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88.483000000000004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-88.483000000000004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120.517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-120.517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884.83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884.83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1205.17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1205.17</v>
      </c>
      <c r="DF17" s="123">
        <f t="shared" si="31"/>
        <v>209</v>
      </c>
      <c r="DG17" s="123">
        <f t="shared" si="32"/>
        <v>-88.483000000000004</v>
      </c>
      <c r="DH17" s="123">
        <f t="shared" si="33"/>
        <v>0</v>
      </c>
      <c r="DI17" s="123">
        <f t="shared" si="34"/>
        <v>0</v>
      </c>
      <c r="DJ17" s="123">
        <f t="shared" si="35"/>
        <v>-120.517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-80.016000000000005</v>
      </c>
      <c r="D18" s="124">
        <v>0</v>
      </c>
      <c r="E18" s="124">
        <v>0</v>
      </c>
      <c r="F18" s="124">
        <v>-108.98399999999999</v>
      </c>
      <c r="G18" s="124">
        <v>-189</v>
      </c>
      <c r="H18" s="118"/>
      <c r="I18" s="33">
        <v>16</v>
      </c>
      <c r="J18" s="124">
        <v>80.016000000000005</v>
      </c>
      <c r="K18" s="124">
        <v>0</v>
      </c>
      <c r="L18" s="124">
        <v>0</v>
      </c>
      <c r="M18" s="124">
        <v>0</v>
      </c>
      <c r="N18" s="124">
        <v>80.016000000000005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108.98399999999999</v>
      </c>
      <c r="AF18" s="124">
        <v>0</v>
      </c>
      <c r="AG18" s="124">
        <v>0</v>
      </c>
      <c r="AH18" s="124">
        <v>0</v>
      </c>
      <c r="AI18" s="124">
        <v>108.98399999999999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80.016000000000005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-80.016000000000005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108.98399999999999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-108.98399999999999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800.16000000000008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800.16000000000008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1089.8399999999999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1089.8399999999999</v>
      </c>
      <c r="DF18" s="123">
        <f t="shared" si="31"/>
        <v>189</v>
      </c>
      <c r="DG18" s="123">
        <f t="shared" si="32"/>
        <v>-80.016000000000005</v>
      </c>
      <c r="DH18" s="123">
        <f t="shared" si="33"/>
        <v>0</v>
      </c>
      <c r="DI18" s="123">
        <f t="shared" si="34"/>
        <v>0</v>
      </c>
      <c r="DJ18" s="123">
        <f t="shared" si="35"/>
        <v>-108.98399999999999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-73.242000000000004</v>
      </c>
      <c r="D19" s="124">
        <v>0</v>
      </c>
      <c r="E19" s="124">
        <v>0</v>
      </c>
      <c r="F19" s="124">
        <v>-99.757999999999996</v>
      </c>
      <c r="G19" s="124">
        <v>-173</v>
      </c>
      <c r="H19" s="118"/>
      <c r="I19" s="33">
        <v>17</v>
      </c>
      <c r="J19" s="124">
        <v>73.242000000000004</v>
      </c>
      <c r="K19" s="124">
        <v>0</v>
      </c>
      <c r="L19" s="124">
        <v>0</v>
      </c>
      <c r="M19" s="124">
        <v>0</v>
      </c>
      <c r="N19" s="124">
        <v>73.242000000000004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99.757999999999996</v>
      </c>
      <c r="AF19" s="124">
        <v>0</v>
      </c>
      <c r="AG19" s="124">
        <v>0</v>
      </c>
      <c r="AH19" s="124">
        <v>0</v>
      </c>
      <c r="AI19" s="124">
        <v>99.757999999999996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73.242000000000004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-73.242000000000004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99.757999999999996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-99.757999999999996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732.42000000000007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732.42000000000007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997.57999999999993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997.57999999999993</v>
      </c>
      <c r="DF19" s="123">
        <f t="shared" si="31"/>
        <v>173</v>
      </c>
      <c r="DG19" s="123">
        <f t="shared" si="32"/>
        <v>-73.242000000000004</v>
      </c>
      <c r="DH19" s="123">
        <f t="shared" si="33"/>
        <v>0</v>
      </c>
      <c r="DI19" s="123">
        <f t="shared" si="34"/>
        <v>0</v>
      </c>
      <c r="DJ19" s="123">
        <f t="shared" si="35"/>
        <v>-99.757999999999996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-58.847000000000001</v>
      </c>
      <c r="D20" s="124">
        <v>0</v>
      </c>
      <c r="E20" s="124">
        <v>0</v>
      </c>
      <c r="F20" s="124">
        <v>-80.153000000000006</v>
      </c>
      <c r="G20" s="124">
        <v>-139</v>
      </c>
      <c r="H20" s="118"/>
      <c r="I20" s="33">
        <v>18</v>
      </c>
      <c r="J20" s="124">
        <v>58.847000000000001</v>
      </c>
      <c r="K20" s="124">
        <v>0</v>
      </c>
      <c r="L20" s="124">
        <v>0</v>
      </c>
      <c r="M20" s="124">
        <v>0</v>
      </c>
      <c r="N20" s="124">
        <v>58.847000000000001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80.153000000000006</v>
      </c>
      <c r="AF20" s="124">
        <v>0</v>
      </c>
      <c r="AG20" s="124">
        <v>0</v>
      </c>
      <c r="AH20" s="124">
        <v>0</v>
      </c>
      <c r="AI20" s="124">
        <v>80.153000000000006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58.847000000000001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-58.847000000000001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80.153000000000006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-80.153000000000006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588.47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588.47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801.53000000000009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801.53000000000009</v>
      </c>
      <c r="DF20" s="123">
        <f t="shared" si="31"/>
        <v>139</v>
      </c>
      <c r="DG20" s="123">
        <f t="shared" si="32"/>
        <v>-58.847000000000001</v>
      </c>
      <c r="DH20" s="123">
        <f t="shared" si="33"/>
        <v>0</v>
      </c>
      <c r="DI20" s="123">
        <f t="shared" si="34"/>
        <v>0</v>
      </c>
      <c r="DJ20" s="123">
        <f t="shared" si="35"/>
        <v>-80.153000000000006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-49.11</v>
      </c>
      <c r="D21" s="124">
        <v>0</v>
      </c>
      <c r="E21" s="124">
        <v>0</v>
      </c>
      <c r="F21" s="124">
        <v>-66.89</v>
      </c>
      <c r="G21" s="124">
        <v>-116</v>
      </c>
      <c r="H21" s="118"/>
      <c r="I21" s="33">
        <v>19</v>
      </c>
      <c r="J21" s="124">
        <v>49.11</v>
      </c>
      <c r="K21" s="124">
        <v>0</v>
      </c>
      <c r="L21" s="124">
        <v>0</v>
      </c>
      <c r="M21" s="124">
        <v>0</v>
      </c>
      <c r="N21" s="124">
        <v>49.11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66.89</v>
      </c>
      <c r="AF21" s="124">
        <v>0</v>
      </c>
      <c r="AG21" s="124">
        <v>0</v>
      </c>
      <c r="AH21" s="124">
        <v>0</v>
      </c>
      <c r="AI21" s="124">
        <v>66.89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49.11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-49.11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66.89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-66.89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491.1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491.1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668.9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668.9</v>
      </c>
      <c r="DF21" s="123">
        <f t="shared" si="31"/>
        <v>116</v>
      </c>
      <c r="DG21" s="123">
        <f t="shared" si="32"/>
        <v>-49.11</v>
      </c>
      <c r="DH21" s="123">
        <f t="shared" si="33"/>
        <v>0</v>
      </c>
      <c r="DI21" s="123">
        <f t="shared" si="34"/>
        <v>0</v>
      </c>
      <c r="DJ21" s="123">
        <f t="shared" si="35"/>
        <v>-66.89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-38.103000000000002</v>
      </c>
      <c r="D22" s="124">
        <v>0</v>
      </c>
      <c r="E22" s="124">
        <v>0</v>
      </c>
      <c r="F22" s="124">
        <v>-51.896999999999998</v>
      </c>
      <c r="G22" s="124">
        <v>-90</v>
      </c>
      <c r="H22" s="118"/>
      <c r="I22" s="33">
        <v>20</v>
      </c>
      <c r="J22" s="124">
        <v>38.103000000000002</v>
      </c>
      <c r="K22" s="124">
        <v>0</v>
      </c>
      <c r="L22" s="124">
        <v>0</v>
      </c>
      <c r="M22" s="124">
        <v>0</v>
      </c>
      <c r="N22" s="124">
        <v>38.103000000000002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51.896999999999998</v>
      </c>
      <c r="AF22" s="124">
        <v>0</v>
      </c>
      <c r="AG22" s="124">
        <v>0</v>
      </c>
      <c r="AH22" s="124">
        <v>0</v>
      </c>
      <c r="AI22" s="124">
        <v>51.896999999999998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38.103000000000002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-38.103000000000002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51.896999999999998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-51.896999999999998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381.03000000000003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381.03000000000003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518.97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518.97</v>
      </c>
      <c r="DF22" s="123">
        <f t="shared" si="31"/>
        <v>90</v>
      </c>
      <c r="DG22" s="123">
        <f t="shared" si="32"/>
        <v>-38.103000000000002</v>
      </c>
      <c r="DH22" s="123">
        <f t="shared" si="33"/>
        <v>0</v>
      </c>
      <c r="DI22" s="123">
        <f t="shared" si="34"/>
        <v>0</v>
      </c>
      <c r="DJ22" s="123">
        <f t="shared" si="35"/>
        <v>-51.896999999999998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-31.329000000000001</v>
      </c>
      <c r="D23" s="124">
        <v>0</v>
      </c>
      <c r="E23" s="124">
        <v>0</v>
      </c>
      <c r="F23" s="124">
        <v>-42.670999999999999</v>
      </c>
      <c r="G23" s="124">
        <v>-74</v>
      </c>
      <c r="H23" s="118"/>
      <c r="I23" s="33">
        <v>21</v>
      </c>
      <c r="J23" s="124">
        <v>31.329000000000001</v>
      </c>
      <c r="K23" s="124">
        <v>0</v>
      </c>
      <c r="L23" s="124">
        <v>0</v>
      </c>
      <c r="M23" s="124">
        <v>0</v>
      </c>
      <c r="N23" s="124">
        <v>31.329000000000001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42.670999999999999</v>
      </c>
      <c r="AF23" s="124">
        <v>0</v>
      </c>
      <c r="AG23" s="124">
        <v>0</v>
      </c>
      <c r="AH23" s="124">
        <v>0</v>
      </c>
      <c r="AI23" s="124">
        <v>42.670999999999999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31.329000000000001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-31.329000000000001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42.670999999999999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-42.670999999999999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313.29000000000002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313.29000000000002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426.71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426.71</v>
      </c>
      <c r="DF23" s="123">
        <f t="shared" si="31"/>
        <v>74</v>
      </c>
      <c r="DG23" s="123">
        <f t="shared" si="32"/>
        <v>-31.329000000000001</v>
      </c>
      <c r="DH23" s="123">
        <f t="shared" si="33"/>
        <v>0</v>
      </c>
      <c r="DI23" s="123">
        <f t="shared" si="34"/>
        <v>0</v>
      </c>
      <c r="DJ23" s="123">
        <f t="shared" si="35"/>
        <v>-42.670999999999999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-21.167999999999999</v>
      </c>
      <c r="D24" s="124">
        <v>0</v>
      </c>
      <c r="E24" s="124">
        <v>0</v>
      </c>
      <c r="F24" s="124">
        <v>-28.832000000000001</v>
      </c>
      <c r="G24" s="124">
        <v>-50</v>
      </c>
      <c r="H24" s="118"/>
      <c r="I24" s="33">
        <v>22</v>
      </c>
      <c r="J24" s="124">
        <v>21.167999999999999</v>
      </c>
      <c r="K24" s="124">
        <v>0</v>
      </c>
      <c r="L24" s="124">
        <v>0</v>
      </c>
      <c r="M24" s="124">
        <v>0</v>
      </c>
      <c r="N24" s="124">
        <v>21.167999999999999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28.832000000000001</v>
      </c>
      <c r="AF24" s="124">
        <v>0</v>
      </c>
      <c r="AG24" s="124">
        <v>0</v>
      </c>
      <c r="AH24" s="124">
        <v>0</v>
      </c>
      <c r="AI24" s="124">
        <v>28.832000000000001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21.167999999999999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-21.167999999999999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28.832000000000001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-28.832000000000001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211.68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211.68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288.32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288.32</v>
      </c>
      <c r="DF24" s="123">
        <f t="shared" si="31"/>
        <v>50</v>
      </c>
      <c r="DG24" s="123">
        <f t="shared" si="32"/>
        <v>-21.167999999999999</v>
      </c>
      <c r="DH24" s="123">
        <f t="shared" si="33"/>
        <v>0</v>
      </c>
      <c r="DI24" s="123">
        <f t="shared" si="34"/>
        <v>0</v>
      </c>
      <c r="DJ24" s="123">
        <f t="shared" si="35"/>
        <v>-28.832000000000001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-13.124000000000001</v>
      </c>
      <c r="D25" s="124">
        <v>0</v>
      </c>
      <c r="E25" s="124">
        <v>0</v>
      </c>
      <c r="F25" s="124">
        <v>-17.876000000000001</v>
      </c>
      <c r="G25" s="124">
        <v>-31</v>
      </c>
      <c r="H25" s="118"/>
      <c r="I25" s="33">
        <v>23</v>
      </c>
      <c r="J25" s="124">
        <v>13.124000000000001</v>
      </c>
      <c r="K25" s="124">
        <v>0</v>
      </c>
      <c r="L25" s="124">
        <v>0</v>
      </c>
      <c r="M25" s="124">
        <v>0</v>
      </c>
      <c r="N25" s="124">
        <v>13.124000000000001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17.876000000000001</v>
      </c>
      <c r="AF25" s="124">
        <v>0</v>
      </c>
      <c r="AG25" s="124">
        <v>0</v>
      </c>
      <c r="AH25" s="124">
        <v>0</v>
      </c>
      <c r="AI25" s="124">
        <v>17.876000000000001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13.124000000000001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-13.124000000000001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17.876000000000001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-17.876000000000001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131.24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131.24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178.76000000000002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178.76000000000002</v>
      </c>
      <c r="DF25" s="123">
        <f t="shared" si="31"/>
        <v>31</v>
      </c>
      <c r="DG25" s="123">
        <f t="shared" si="32"/>
        <v>-13.124000000000001</v>
      </c>
      <c r="DH25" s="123">
        <f t="shared" si="33"/>
        <v>0</v>
      </c>
      <c r="DI25" s="123">
        <f t="shared" si="34"/>
        <v>0</v>
      </c>
      <c r="DJ25" s="123">
        <f t="shared" si="35"/>
        <v>-17.876000000000001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-11.007</v>
      </c>
      <c r="D26" s="124">
        <v>0</v>
      </c>
      <c r="E26" s="124">
        <v>0</v>
      </c>
      <c r="F26" s="124">
        <v>-14.993</v>
      </c>
      <c r="G26" s="124">
        <v>-26</v>
      </c>
      <c r="H26" s="118"/>
      <c r="I26" s="33">
        <v>24</v>
      </c>
      <c r="J26" s="124">
        <v>11.007</v>
      </c>
      <c r="K26" s="124">
        <v>0</v>
      </c>
      <c r="L26" s="124">
        <v>0</v>
      </c>
      <c r="M26" s="124">
        <v>0</v>
      </c>
      <c r="N26" s="124">
        <v>11.007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14.993</v>
      </c>
      <c r="AF26" s="124">
        <v>0</v>
      </c>
      <c r="AG26" s="124">
        <v>0</v>
      </c>
      <c r="AH26" s="124">
        <v>0</v>
      </c>
      <c r="AI26" s="124">
        <v>14.993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11.007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-11.007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14.993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-14.993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110.07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110.07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149.93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149.93</v>
      </c>
      <c r="DF26" s="123">
        <f t="shared" si="31"/>
        <v>26</v>
      </c>
      <c r="DG26" s="123">
        <f t="shared" si="32"/>
        <v>-11.007</v>
      </c>
      <c r="DH26" s="123">
        <f t="shared" si="33"/>
        <v>0</v>
      </c>
      <c r="DI26" s="123">
        <f t="shared" si="34"/>
        <v>0</v>
      </c>
      <c r="DJ26" s="123">
        <f t="shared" si="35"/>
        <v>-14.993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-92.293000000000006</v>
      </c>
      <c r="D27" s="124">
        <v>0</v>
      </c>
      <c r="E27" s="124">
        <v>0</v>
      </c>
      <c r="F27" s="124">
        <v>-125.70699999999999</v>
      </c>
      <c r="G27" s="124">
        <v>-218</v>
      </c>
      <c r="H27" s="118"/>
      <c r="I27" s="33">
        <v>25</v>
      </c>
      <c r="J27" s="124">
        <v>92.293000000000006</v>
      </c>
      <c r="K27" s="124">
        <v>0</v>
      </c>
      <c r="L27" s="124">
        <v>0</v>
      </c>
      <c r="M27" s="124">
        <v>0</v>
      </c>
      <c r="N27" s="124">
        <v>92.293000000000006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125.70699999999999</v>
      </c>
      <c r="AF27" s="124">
        <v>0</v>
      </c>
      <c r="AG27" s="124">
        <v>0</v>
      </c>
      <c r="AH27" s="124">
        <v>0</v>
      </c>
      <c r="AI27" s="124">
        <v>125.70699999999999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92.293000000000006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-92.293000000000006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125.70699999999999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-125.70699999999999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922.93000000000006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922.93000000000006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1257.07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1257.07</v>
      </c>
      <c r="DF27" s="123">
        <f t="shared" si="31"/>
        <v>218</v>
      </c>
      <c r="DG27" s="123">
        <f t="shared" si="32"/>
        <v>-92.293000000000006</v>
      </c>
      <c r="DH27" s="123">
        <f t="shared" si="33"/>
        <v>0</v>
      </c>
      <c r="DI27" s="123">
        <f t="shared" si="34"/>
        <v>0</v>
      </c>
      <c r="DJ27" s="123">
        <f t="shared" si="35"/>
        <v>-125.70699999999999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-82.132000000000005</v>
      </c>
      <c r="D28" s="124">
        <v>0</v>
      </c>
      <c r="E28" s="124">
        <v>0</v>
      </c>
      <c r="F28" s="124">
        <v>-111.86799999999999</v>
      </c>
      <c r="G28" s="124">
        <v>-194</v>
      </c>
      <c r="H28" s="118"/>
      <c r="I28" s="33">
        <v>26</v>
      </c>
      <c r="J28" s="124">
        <v>82.132000000000005</v>
      </c>
      <c r="K28" s="124">
        <v>0</v>
      </c>
      <c r="L28" s="124">
        <v>0</v>
      </c>
      <c r="M28" s="124">
        <v>0</v>
      </c>
      <c r="N28" s="124">
        <v>82.132000000000005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111.86799999999999</v>
      </c>
      <c r="AF28" s="124">
        <v>0</v>
      </c>
      <c r="AG28" s="124">
        <v>0</v>
      </c>
      <c r="AH28" s="124">
        <v>0</v>
      </c>
      <c r="AI28" s="124">
        <v>111.86799999999999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82.132000000000005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-82.132000000000005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111.86799999999999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-111.86799999999999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821.32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821.32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1118.6799999999998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1118.6799999999998</v>
      </c>
      <c r="DF28" s="123">
        <f t="shared" si="31"/>
        <v>194</v>
      </c>
      <c r="DG28" s="123">
        <f t="shared" si="32"/>
        <v>-82.132000000000005</v>
      </c>
      <c r="DH28" s="123">
        <f t="shared" si="33"/>
        <v>0</v>
      </c>
      <c r="DI28" s="123">
        <f t="shared" si="34"/>
        <v>0</v>
      </c>
      <c r="DJ28" s="123">
        <f t="shared" si="35"/>
        <v>-111.86799999999999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-76.629000000000005</v>
      </c>
      <c r="D29" s="124">
        <v>0</v>
      </c>
      <c r="E29" s="124">
        <v>0</v>
      </c>
      <c r="F29" s="124">
        <v>-104.371</v>
      </c>
      <c r="G29" s="124">
        <v>-181</v>
      </c>
      <c r="H29" s="118"/>
      <c r="I29" s="33">
        <v>27</v>
      </c>
      <c r="J29" s="124">
        <v>76.629000000000005</v>
      </c>
      <c r="K29" s="124">
        <v>0</v>
      </c>
      <c r="L29" s="124">
        <v>0</v>
      </c>
      <c r="M29" s="124">
        <v>0</v>
      </c>
      <c r="N29" s="124">
        <v>76.629000000000005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104.371</v>
      </c>
      <c r="AF29" s="124">
        <v>0</v>
      </c>
      <c r="AG29" s="124">
        <v>0</v>
      </c>
      <c r="AH29" s="124">
        <v>0</v>
      </c>
      <c r="AI29" s="124">
        <v>104.371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76.629000000000005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-76.629000000000005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104.371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-104.371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766.29000000000008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766.29000000000008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1043.71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1043.71</v>
      </c>
      <c r="DF29" s="123">
        <f t="shared" si="31"/>
        <v>181</v>
      </c>
      <c r="DG29" s="123">
        <f t="shared" si="32"/>
        <v>-76.629000000000005</v>
      </c>
      <c r="DH29" s="123">
        <f t="shared" si="33"/>
        <v>0</v>
      </c>
      <c r="DI29" s="123">
        <f t="shared" si="34"/>
        <v>0</v>
      </c>
      <c r="DJ29" s="123">
        <f t="shared" si="35"/>
        <v>-104.371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-59.694000000000003</v>
      </c>
      <c r="D30" s="124">
        <v>0</v>
      </c>
      <c r="E30" s="124">
        <v>0</v>
      </c>
      <c r="F30" s="124">
        <v>-81.305999999999997</v>
      </c>
      <c r="G30" s="124">
        <v>-141</v>
      </c>
      <c r="H30" s="118"/>
      <c r="I30" s="33">
        <v>28</v>
      </c>
      <c r="J30" s="124">
        <v>59.694000000000003</v>
      </c>
      <c r="K30" s="124">
        <v>0</v>
      </c>
      <c r="L30" s="124">
        <v>0</v>
      </c>
      <c r="M30" s="124">
        <v>0</v>
      </c>
      <c r="N30" s="124">
        <v>59.694000000000003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81.305999999999997</v>
      </c>
      <c r="AF30" s="124">
        <v>0</v>
      </c>
      <c r="AG30" s="124">
        <v>0</v>
      </c>
      <c r="AH30" s="124">
        <v>0</v>
      </c>
      <c r="AI30" s="124">
        <v>81.305999999999997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59.694000000000003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-59.694000000000003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81.305999999999997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-81.305999999999997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596.94000000000005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596.94000000000005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813.06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813.06</v>
      </c>
      <c r="DF30" s="123">
        <f t="shared" si="31"/>
        <v>141</v>
      </c>
      <c r="DG30" s="123">
        <f t="shared" si="32"/>
        <v>-59.694000000000003</v>
      </c>
      <c r="DH30" s="123">
        <f t="shared" si="33"/>
        <v>0</v>
      </c>
      <c r="DI30" s="123">
        <f t="shared" si="34"/>
        <v>0</v>
      </c>
      <c r="DJ30" s="123">
        <f t="shared" si="35"/>
        <v>-81.305999999999997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-42.335999999999999</v>
      </c>
      <c r="D31" s="124">
        <v>0</v>
      </c>
      <c r="E31" s="124">
        <v>0</v>
      </c>
      <c r="F31" s="124">
        <v>-57.664000000000001</v>
      </c>
      <c r="G31" s="124">
        <v>-100</v>
      </c>
      <c r="H31" s="118"/>
      <c r="I31" s="33">
        <v>29</v>
      </c>
      <c r="J31" s="124">
        <v>42.335999999999999</v>
      </c>
      <c r="K31" s="124">
        <v>0</v>
      </c>
      <c r="L31" s="124">
        <v>0</v>
      </c>
      <c r="M31" s="124">
        <v>0</v>
      </c>
      <c r="N31" s="124">
        <v>42.335999999999999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57.664000000000001</v>
      </c>
      <c r="AF31" s="124">
        <v>0</v>
      </c>
      <c r="AG31" s="124">
        <v>0</v>
      </c>
      <c r="AH31" s="124">
        <v>0</v>
      </c>
      <c r="AI31" s="124">
        <v>57.664000000000001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42.335999999999999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-42.335999999999999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57.664000000000001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-57.664000000000001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423.36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423.36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576.64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576.64</v>
      </c>
      <c r="DF31" s="123">
        <f t="shared" si="31"/>
        <v>100</v>
      </c>
      <c r="DG31" s="123">
        <f t="shared" si="32"/>
        <v>-42.335999999999999</v>
      </c>
      <c r="DH31" s="123">
        <f t="shared" si="33"/>
        <v>0</v>
      </c>
      <c r="DI31" s="123">
        <f t="shared" si="34"/>
        <v>0</v>
      </c>
      <c r="DJ31" s="123">
        <f t="shared" si="35"/>
        <v>-57.664000000000001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-22.437999999999999</v>
      </c>
      <c r="D32" s="124">
        <v>0</v>
      </c>
      <c r="E32" s="124">
        <v>0</v>
      </c>
      <c r="F32" s="124">
        <v>-30.562000000000001</v>
      </c>
      <c r="G32" s="124">
        <v>-53</v>
      </c>
      <c r="H32" s="118"/>
      <c r="I32" s="33">
        <v>30</v>
      </c>
      <c r="J32" s="124">
        <v>22.437999999999999</v>
      </c>
      <c r="K32" s="124">
        <v>0</v>
      </c>
      <c r="L32" s="124">
        <v>0</v>
      </c>
      <c r="M32" s="124">
        <v>0</v>
      </c>
      <c r="N32" s="124">
        <v>22.437999999999999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30.562000000000001</v>
      </c>
      <c r="AF32" s="124">
        <v>0</v>
      </c>
      <c r="AG32" s="124">
        <v>0</v>
      </c>
      <c r="AH32" s="124">
        <v>0</v>
      </c>
      <c r="AI32" s="124">
        <v>30.562000000000001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22.437999999999999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-22.437999999999999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30.562000000000001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-30.562000000000001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224.38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224.38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305.62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305.62</v>
      </c>
      <c r="DF32" s="123">
        <f t="shared" si="31"/>
        <v>53</v>
      </c>
      <c r="DG32" s="123">
        <f t="shared" si="32"/>
        <v>-22.437999999999999</v>
      </c>
      <c r="DH32" s="123">
        <f t="shared" si="33"/>
        <v>0</v>
      </c>
      <c r="DI32" s="123">
        <f t="shared" si="34"/>
        <v>0</v>
      </c>
      <c r="DJ32" s="123">
        <f t="shared" si="35"/>
        <v>-30.562000000000001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-3.81</v>
      </c>
      <c r="D33" s="124">
        <v>0</v>
      </c>
      <c r="E33" s="124">
        <v>0</v>
      </c>
      <c r="F33" s="124">
        <v>-5.19</v>
      </c>
      <c r="G33" s="124">
        <v>-9</v>
      </c>
      <c r="H33" s="118"/>
      <c r="I33" s="33">
        <v>31</v>
      </c>
      <c r="J33" s="124">
        <v>3.81</v>
      </c>
      <c r="K33" s="124">
        <v>0</v>
      </c>
      <c r="L33" s="124">
        <v>0</v>
      </c>
      <c r="M33" s="124">
        <v>0</v>
      </c>
      <c r="N33" s="124">
        <v>3.81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5.19</v>
      </c>
      <c r="AF33" s="124">
        <v>0</v>
      </c>
      <c r="AG33" s="124">
        <v>0</v>
      </c>
      <c r="AH33" s="124">
        <v>0</v>
      </c>
      <c r="AI33" s="124">
        <v>5.19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3.81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-3.81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5.19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-5.19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38.1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38.1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51.900000000000006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51.900000000000006</v>
      </c>
      <c r="DF33" s="123">
        <f t="shared" si="31"/>
        <v>9</v>
      </c>
      <c r="DG33" s="123">
        <f t="shared" si="32"/>
        <v>-3.81</v>
      </c>
      <c r="DH33" s="123">
        <f t="shared" si="33"/>
        <v>0</v>
      </c>
      <c r="DI33" s="123">
        <f t="shared" si="34"/>
        <v>0</v>
      </c>
      <c r="DJ33" s="123">
        <f t="shared" si="35"/>
        <v>-5.19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-12.701000000000001</v>
      </c>
      <c r="D34" s="124">
        <v>0</v>
      </c>
      <c r="E34" s="124">
        <v>0</v>
      </c>
      <c r="F34" s="124">
        <v>-17.298999999999999</v>
      </c>
      <c r="G34" s="124">
        <v>-30</v>
      </c>
      <c r="H34" s="118"/>
      <c r="I34" s="33">
        <v>32</v>
      </c>
      <c r="J34" s="124">
        <v>12.701000000000001</v>
      </c>
      <c r="K34" s="124">
        <v>0</v>
      </c>
      <c r="L34" s="124">
        <v>0</v>
      </c>
      <c r="M34" s="124">
        <v>0</v>
      </c>
      <c r="N34" s="124">
        <v>12.701000000000001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17.298999999999999</v>
      </c>
      <c r="AF34" s="124">
        <v>0</v>
      </c>
      <c r="AG34" s="124">
        <v>0</v>
      </c>
      <c r="AH34" s="124">
        <v>0</v>
      </c>
      <c r="AI34" s="124">
        <v>17.298999999999999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12.701000000000001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-12.701000000000001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17.298999999999999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-17.298999999999999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127.01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127.01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172.99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172.99</v>
      </c>
      <c r="DF34" s="123">
        <f t="shared" si="31"/>
        <v>30</v>
      </c>
      <c r="DG34" s="123">
        <f t="shared" si="32"/>
        <v>-12.701000000000001</v>
      </c>
      <c r="DH34" s="123">
        <f t="shared" si="33"/>
        <v>0</v>
      </c>
      <c r="DI34" s="123">
        <f t="shared" si="34"/>
        <v>0</v>
      </c>
      <c r="DJ34" s="123">
        <f t="shared" si="35"/>
        <v>-17.298999999999999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-5.5039999999999996</v>
      </c>
      <c r="D35" s="124">
        <v>0</v>
      </c>
      <c r="E35" s="124">
        <v>0</v>
      </c>
      <c r="F35" s="124">
        <v>-7.4960000000000004</v>
      </c>
      <c r="G35" s="124">
        <v>-13</v>
      </c>
      <c r="H35" s="118"/>
      <c r="I35" s="33">
        <v>33</v>
      </c>
      <c r="J35" s="124">
        <v>5.5039999999999996</v>
      </c>
      <c r="K35" s="124">
        <v>0</v>
      </c>
      <c r="L35" s="124">
        <v>0</v>
      </c>
      <c r="M35" s="124">
        <v>0</v>
      </c>
      <c r="N35" s="124">
        <v>5.5039999999999996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7.4960000000000004</v>
      </c>
      <c r="AF35" s="124">
        <v>0</v>
      </c>
      <c r="AG35" s="124">
        <v>0</v>
      </c>
      <c r="AH35" s="124">
        <v>0</v>
      </c>
      <c r="AI35" s="124">
        <v>7.4960000000000004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5.5039999999999996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-5.5039999999999996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7.4960000000000004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-7.4960000000000004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55.039999999999992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55.039999999999992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74.960000000000008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74.960000000000008</v>
      </c>
      <c r="DF35" s="123">
        <f t="shared" si="31"/>
        <v>13</v>
      </c>
      <c r="DG35" s="123">
        <f t="shared" si="32"/>
        <v>-5.5039999999999996</v>
      </c>
      <c r="DH35" s="123">
        <f t="shared" si="33"/>
        <v>0</v>
      </c>
      <c r="DI35" s="123">
        <f t="shared" si="34"/>
        <v>0</v>
      </c>
      <c r="DJ35" s="123">
        <f t="shared" si="35"/>
        <v>-7.4960000000000004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-3.81</v>
      </c>
      <c r="D36" s="124">
        <v>0</v>
      </c>
      <c r="E36" s="124">
        <v>0</v>
      </c>
      <c r="F36" s="124">
        <v>-5.19</v>
      </c>
      <c r="G36" s="124">
        <v>-9</v>
      </c>
      <c r="H36" s="118"/>
      <c r="I36" s="33">
        <v>34</v>
      </c>
      <c r="J36" s="124">
        <v>3.81</v>
      </c>
      <c r="K36" s="124">
        <v>0</v>
      </c>
      <c r="L36" s="124">
        <v>0</v>
      </c>
      <c r="M36" s="124">
        <v>0</v>
      </c>
      <c r="N36" s="124">
        <v>3.81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5.19</v>
      </c>
      <c r="AF36" s="124">
        <v>0</v>
      </c>
      <c r="AG36" s="124">
        <v>0</v>
      </c>
      <c r="AH36" s="124">
        <v>0</v>
      </c>
      <c r="AI36" s="124">
        <v>5.19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3.81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-3.81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5.19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-5.19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38.1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38.1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51.900000000000006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51.900000000000006</v>
      </c>
      <c r="DF36" s="123">
        <f t="shared" si="31"/>
        <v>9</v>
      </c>
      <c r="DG36" s="123">
        <f t="shared" si="32"/>
        <v>-3.81</v>
      </c>
      <c r="DH36" s="123">
        <f t="shared" si="33"/>
        <v>0</v>
      </c>
      <c r="DI36" s="123">
        <f t="shared" si="34"/>
        <v>0</v>
      </c>
      <c r="DJ36" s="123">
        <f t="shared" si="35"/>
        <v>-5.19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-3.387</v>
      </c>
      <c r="D37" s="124">
        <v>0</v>
      </c>
      <c r="E37" s="124">
        <v>0</v>
      </c>
      <c r="F37" s="124">
        <v>-4.6130000000000004</v>
      </c>
      <c r="G37" s="124">
        <v>-8</v>
      </c>
      <c r="H37" s="118"/>
      <c r="I37" s="33">
        <v>35</v>
      </c>
      <c r="J37" s="124">
        <v>3.387</v>
      </c>
      <c r="K37" s="124">
        <v>0</v>
      </c>
      <c r="L37" s="124">
        <v>0</v>
      </c>
      <c r="M37" s="124">
        <v>0</v>
      </c>
      <c r="N37" s="124">
        <v>3.387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4.6130000000000004</v>
      </c>
      <c r="AF37" s="124">
        <v>0</v>
      </c>
      <c r="AG37" s="124">
        <v>0</v>
      </c>
      <c r="AH37" s="124">
        <v>0</v>
      </c>
      <c r="AI37" s="124">
        <v>4.6130000000000004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3.387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-3.387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4.6130000000000004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-4.6130000000000004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33.869999999999997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33.869999999999997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46.13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46.13</v>
      </c>
      <c r="DF37" s="123">
        <f t="shared" si="31"/>
        <v>8</v>
      </c>
      <c r="DG37" s="123">
        <f t="shared" si="32"/>
        <v>-3.387</v>
      </c>
      <c r="DH37" s="123">
        <f t="shared" si="33"/>
        <v>0</v>
      </c>
      <c r="DI37" s="123">
        <f t="shared" si="34"/>
        <v>0</v>
      </c>
      <c r="DJ37" s="123">
        <f t="shared" si="35"/>
        <v>-4.6130000000000004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-7.1970000000000001</v>
      </c>
      <c r="D38" s="124">
        <v>0</v>
      </c>
      <c r="E38" s="124">
        <v>0</v>
      </c>
      <c r="F38" s="124">
        <v>-9.8030000000000008</v>
      </c>
      <c r="G38" s="124">
        <v>-17</v>
      </c>
      <c r="H38" s="118"/>
      <c r="I38" s="33">
        <v>36</v>
      </c>
      <c r="J38" s="124">
        <v>7.1970000000000001</v>
      </c>
      <c r="K38" s="124">
        <v>0</v>
      </c>
      <c r="L38" s="124">
        <v>0</v>
      </c>
      <c r="M38" s="124">
        <v>0</v>
      </c>
      <c r="N38" s="124">
        <v>7.1970000000000001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9.8030000000000008</v>
      </c>
      <c r="AF38" s="124">
        <v>0</v>
      </c>
      <c r="AG38" s="124">
        <v>0</v>
      </c>
      <c r="AH38" s="124">
        <v>0</v>
      </c>
      <c r="AI38" s="124">
        <v>9.8030000000000008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7.1970000000000001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-7.1970000000000001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9.8030000000000008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-9.8030000000000008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71.97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71.97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98.03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98.03</v>
      </c>
      <c r="DF38" s="123">
        <f t="shared" si="31"/>
        <v>17</v>
      </c>
      <c r="DG38" s="123">
        <f t="shared" si="32"/>
        <v>-7.1970000000000001</v>
      </c>
      <c r="DH38" s="123">
        <f t="shared" si="33"/>
        <v>0</v>
      </c>
      <c r="DI38" s="123">
        <f t="shared" si="34"/>
        <v>0</v>
      </c>
      <c r="DJ38" s="123">
        <f t="shared" si="35"/>
        <v>-9.8030000000000008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-14.818</v>
      </c>
      <c r="D39" s="124">
        <v>0</v>
      </c>
      <c r="E39" s="124">
        <v>0</v>
      </c>
      <c r="F39" s="124">
        <v>-20.181999999999999</v>
      </c>
      <c r="G39" s="124">
        <v>-35</v>
      </c>
      <c r="H39" s="118"/>
      <c r="I39" s="33">
        <v>37</v>
      </c>
      <c r="J39" s="124">
        <v>14.818</v>
      </c>
      <c r="K39" s="124">
        <v>0</v>
      </c>
      <c r="L39" s="124">
        <v>0</v>
      </c>
      <c r="M39" s="124">
        <v>0</v>
      </c>
      <c r="N39" s="124">
        <v>14.818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20.181999999999999</v>
      </c>
      <c r="AF39" s="124">
        <v>0</v>
      </c>
      <c r="AG39" s="124">
        <v>0</v>
      </c>
      <c r="AH39" s="124">
        <v>0</v>
      </c>
      <c r="AI39" s="124">
        <v>20.181999999999999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14.818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-14.818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20.181999999999999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-20.181999999999999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148.18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148.18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201.82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201.82</v>
      </c>
      <c r="DF39" s="123">
        <f t="shared" si="31"/>
        <v>35</v>
      </c>
      <c r="DG39" s="123">
        <f t="shared" si="32"/>
        <v>-14.818</v>
      </c>
      <c r="DH39" s="123">
        <f t="shared" si="33"/>
        <v>0</v>
      </c>
      <c r="DI39" s="123">
        <f t="shared" si="34"/>
        <v>0</v>
      </c>
      <c r="DJ39" s="123">
        <f t="shared" si="35"/>
        <v>-20.181999999999999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-28.364999999999998</v>
      </c>
      <c r="D40" s="124">
        <v>0</v>
      </c>
      <c r="E40" s="124">
        <v>0</v>
      </c>
      <c r="F40" s="124">
        <v>-38.634999999999998</v>
      </c>
      <c r="G40" s="124">
        <v>-67</v>
      </c>
      <c r="H40" s="118"/>
      <c r="I40" s="33">
        <v>38</v>
      </c>
      <c r="J40" s="124">
        <v>28.364999999999998</v>
      </c>
      <c r="K40" s="124">
        <v>0</v>
      </c>
      <c r="L40" s="124">
        <v>0</v>
      </c>
      <c r="M40" s="124">
        <v>0</v>
      </c>
      <c r="N40" s="124">
        <v>28.364999999999998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38.634999999999998</v>
      </c>
      <c r="AF40" s="124">
        <v>0</v>
      </c>
      <c r="AG40" s="124">
        <v>0</v>
      </c>
      <c r="AH40" s="124">
        <v>0</v>
      </c>
      <c r="AI40" s="124">
        <v>38.634999999999998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28.364999999999998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-28.364999999999998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38.634999999999998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-38.634999999999998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283.64999999999998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283.64999999999998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386.34999999999997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386.34999999999997</v>
      </c>
      <c r="DF40" s="123">
        <f t="shared" si="31"/>
        <v>67</v>
      </c>
      <c r="DG40" s="123">
        <f t="shared" si="32"/>
        <v>-28.364999999999998</v>
      </c>
      <c r="DH40" s="123">
        <f t="shared" si="33"/>
        <v>0</v>
      </c>
      <c r="DI40" s="123">
        <f t="shared" si="34"/>
        <v>0</v>
      </c>
      <c r="DJ40" s="123">
        <f t="shared" si="35"/>
        <v>-38.634999999999998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-42.335999999999999</v>
      </c>
      <c r="D41" s="124">
        <v>0</v>
      </c>
      <c r="E41" s="124">
        <v>0</v>
      </c>
      <c r="F41" s="124">
        <v>-57.664000000000001</v>
      </c>
      <c r="G41" s="124">
        <v>-100</v>
      </c>
      <c r="H41" s="118"/>
      <c r="I41" s="33">
        <v>39</v>
      </c>
      <c r="J41" s="124">
        <v>42.335999999999999</v>
      </c>
      <c r="K41" s="124">
        <v>0</v>
      </c>
      <c r="L41" s="124">
        <v>0</v>
      </c>
      <c r="M41" s="124">
        <v>0</v>
      </c>
      <c r="N41" s="124">
        <v>42.335999999999999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57.664000000000001</v>
      </c>
      <c r="AF41" s="124">
        <v>0</v>
      </c>
      <c r="AG41" s="124">
        <v>0</v>
      </c>
      <c r="AH41" s="124">
        <v>0</v>
      </c>
      <c r="AI41" s="124">
        <v>57.664000000000001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42.335999999999999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-42.335999999999999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57.664000000000001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-57.664000000000001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423.36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423.36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576.64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576.64</v>
      </c>
      <c r="DF41" s="123">
        <f t="shared" si="31"/>
        <v>100</v>
      </c>
      <c r="DG41" s="123">
        <f t="shared" si="32"/>
        <v>-42.335999999999999</v>
      </c>
      <c r="DH41" s="123">
        <f t="shared" si="33"/>
        <v>0</v>
      </c>
      <c r="DI41" s="123">
        <f t="shared" si="34"/>
        <v>0</v>
      </c>
      <c r="DJ41" s="123">
        <f t="shared" si="35"/>
        <v>-57.664000000000001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-55.884</v>
      </c>
      <c r="D42" s="124">
        <v>0</v>
      </c>
      <c r="E42" s="124">
        <v>0</v>
      </c>
      <c r="F42" s="124">
        <v>-76.116</v>
      </c>
      <c r="G42" s="124">
        <v>-132</v>
      </c>
      <c r="H42" s="118"/>
      <c r="I42" s="33">
        <v>40</v>
      </c>
      <c r="J42" s="124">
        <v>55.884</v>
      </c>
      <c r="K42" s="124">
        <v>0</v>
      </c>
      <c r="L42" s="124">
        <v>0</v>
      </c>
      <c r="M42" s="124">
        <v>0</v>
      </c>
      <c r="N42" s="124">
        <v>55.884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76.116</v>
      </c>
      <c r="AF42" s="124">
        <v>0</v>
      </c>
      <c r="AG42" s="124">
        <v>0</v>
      </c>
      <c r="AH42" s="124">
        <v>0</v>
      </c>
      <c r="AI42" s="124">
        <v>76.116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55.884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-55.884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76.116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-76.116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558.84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558.84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761.16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761.16</v>
      </c>
      <c r="DF42" s="123">
        <f t="shared" si="31"/>
        <v>132</v>
      </c>
      <c r="DG42" s="123">
        <f t="shared" si="32"/>
        <v>-55.884</v>
      </c>
      <c r="DH42" s="123">
        <f t="shared" si="33"/>
        <v>0</v>
      </c>
      <c r="DI42" s="123">
        <f t="shared" si="34"/>
        <v>0</v>
      </c>
      <c r="DJ42" s="123">
        <f t="shared" si="35"/>
        <v>-76.116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-90</v>
      </c>
      <c r="D43" s="124">
        <v>0</v>
      </c>
      <c r="E43" s="124">
        <v>0</v>
      </c>
      <c r="F43" s="124">
        <v>0</v>
      </c>
      <c r="G43" s="124">
        <v>-90</v>
      </c>
      <c r="H43" s="118"/>
      <c r="I43" s="33">
        <v>41</v>
      </c>
      <c r="J43" s="124">
        <v>90</v>
      </c>
      <c r="K43" s="124">
        <v>0</v>
      </c>
      <c r="L43" s="124">
        <v>0</v>
      </c>
      <c r="M43" s="124">
        <v>0</v>
      </c>
      <c r="N43" s="124">
        <v>90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90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-90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900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900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90</v>
      </c>
      <c r="DG43" s="123">
        <f t="shared" si="32"/>
        <v>-90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-80</v>
      </c>
      <c r="D44" s="124">
        <v>0</v>
      </c>
      <c r="E44" s="124">
        <v>0</v>
      </c>
      <c r="F44" s="124">
        <v>0</v>
      </c>
      <c r="G44" s="124">
        <v>-80</v>
      </c>
      <c r="H44" s="118"/>
      <c r="I44" s="33">
        <v>42</v>
      </c>
      <c r="J44" s="124">
        <v>80</v>
      </c>
      <c r="K44" s="124">
        <v>0</v>
      </c>
      <c r="L44" s="124">
        <v>0</v>
      </c>
      <c r="M44" s="124">
        <v>0</v>
      </c>
      <c r="N44" s="124">
        <v>80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80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-80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800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800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80</v>
      </c>
      <c r="DG44" s="123">
        <f t="shared" si="32"/>
        <v>-80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-75</v>
      </c>
      <c r="D45" s="124">
        <v>0</v>
      </c>
      <c r="E45" s="124">
        <v>0</v>
      </c>
      <c r="F45" s="124">
        <v>0</v>
      </c>
      <c r="G45" s="124">
        <v>-75</v>
      </c>
      <c r="H45" s="118"/>
      <c r="I45" s="33">
        <v>43</v>
      </c>
      <c r="J45" s="124">
        <v>75</v>
      </c>
      <c r="K45" s="124">
        <v>0</v>
      </c>
      <c r="L45" s="124">
        <v>0</v>
      </c>
      <c r="M45" s="124">
        <v>0</v>
      </c>
      <c r="N45" s="124">
        <v>75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75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-75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750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750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75</v>
      </c>
      <c r="DG45" s="123">
        <f t="shared" si="32"/>
        <v>-75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-65</v>
      </c>
      <c r="D46" s="124">
        <v>0</v>
      </c>
      <c r="E46" s="124">
        <v>0</v>
      </c>
      <c r="F46" s="124">
        <v>0</v>
      </c>
      <c r="G46" s="124">
        <v>-65</v>
      </c>
      <c r="H46" s="118"/>
      <c r="I46" s="33">
        <v>44</v>
      </c>
      <c r="J46" s="124">
        <v>65</v>
      </c>
      <c r="K46" s="124">
        <v>0</v>
      </c>
      <c r="L46" s="124">
        <v>0</v>
      </c>
      <c r="M46" s="124">
        <v>0</v>
      </c>
      <c r="N46" s="124">
        <v>65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65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-65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650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650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65</v>
      </c>
      <c r="DG46" s="123">
        <f t="shared" si="32"/>
        <v>-65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-50</v>
      </c>
      <c r="D47" s="124">
        <v>0</v>
      </c>
      <c r="E47" s="124">
        <v>0</v>
      </c>
      <c r="F47" s="124">
        <v>0</v>
      </c>
      <c r="G47" s="124">
        <v>-50</v>
      </c>
      <c r="H47" s="118"/>
      <c r="I47" s="33">
        <v>45</v>
      </c>
      <c r="J47" s="124">
        <v>50</v>
      </c>
      <c r="K47" s="124">
        <v>0</v>
      </c>
      <c r="L47" s="124">
        <v>0</v>
      </c>
      <c r="M47" s="124">
        <v>0</v>
      </c>
      <c r="N47" s="124">
        <v>50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50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-50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500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500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50</v>
      </c>
      <c r="DG47" s="123">
        <f t="shared" si="32"/>
        <v>-50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-60</v>
      </c>
      <c r="D48" s="124">
        <v>0</v>
      </c>
      <c r="E48" s="124">
        <v>0</v>
      </c>
      <c r="F48" s="124">
        <v>0</v>
      </c>
      <c r="G48" s="124">
        <v>-60</v>
      </c>
      <c r="H48" s="118"/>
      <c r="I48" s="33">
        <v>46</v>
      </c>
      <c r="J48" s="124">
        <v>60</v>
      </c>
      <c r="K48" s="124">
        <v>0</v>
      </c>
      <c r="L48" s="124">
        <v>0</v>
      </c>
      <c r="M48" s="124">
        <v>0</v>
      </c>
      <c r="N48" s="124">
        <v>60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60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-60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600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600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60</v>
      </c>
      <c r="DG48" s="123">
        <f t="shared" si="32"/>
        <v>-60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-60</v>
      </c>
      <c r="D49" s="124">
        <v>0</v>
      </c>
      <c r="E49" s="124">
        <v>0</v>
      </c>
      <c r="F49" s="124">
        <v>0</v>
      </c>
      <c r="G49" s="124">
        <v>-60</v>
      </c>
      <c r="H49" s="118"/>
      <c r="I49" s="33">
        <v>47</v>
      </c>
      <c r="J49" s="124">
        <v>60</v>
      </c>
      <c r="K49" s="124">
        <v>0</v>
      </c>
      <c r="L49" s="124">
        <v>0</v>
      </c>
      <c r="M49" s="124">
        <v>0</v>
      </c>
      <c r="N49" s="124">
        <v>60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60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-60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600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600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60</v>
      </c>
      <c r="DG49" s="123">
        <f t="shared" si="32"/>
        <v>-60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-45</v>
      </c>
      <c r="D50" s="124">
        <v>0</v>
      </c>
      <c r="E50" s="124">
        <v>0</v>
      </c>
      <c r="F50" s="124">
        <v>0</v>
      </c>
      <c r="G50" s="124">
        <v>-45</v>
      </c>
      <c r="H50" s="118"/>
      <c r="I50" s="33">
        <v>48</v>
      </c>
      <c r="J50" s="124">
        <v>45</v>
      </c>
      <c r="K50" s="124">
        <v>0</v>
      </c>
      <c r="L50" s="124">
        <v>0</v>
      </c>
      <c r="M50" s="124">
        <v>0</v>
      </c>
      <c r="N50" s="124">
        <v>45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45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-45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450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450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45</v>
      </c>
      <c r="DG50" s="123">
        <f t="shared" si="32"/>
        <v>-45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-40</v>
      </c>
      <c r="D51" s="124">
        <v>0</v>
      </c>
      <c r="E51" s="124">
        <v>0</v>
      </c>
      <c r="F51" s="124">
        <v>0</v>
      </c>
      <c r="G51" s="124">
        <v>-40</v>
      </c>
      <c r="H51" s="118"/>
      <c r="I51" s="33">
        <v>49</v>
      </c>
      <c r="J51" s="124">
        <v>40</v>
      </c>
      <c r="K51" s="124">
        <v>0</v>
      </c>
      <c r="L51" s="124">
        <v>0</v>
      </c>
      <c r="M51" s="124">
        <v>0</v>
      </c>
      <c r="N51" s="124">
        <v>40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40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-40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400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400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40</v>
      </c>
      <c r="DG51" s="123">
        <f t="shared" si="32"/>
        <v>-40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-45</v>
      </c>
      <c r="D52" s="124">
        <v>0</v>
      </c>
      <c r="E52" s="124">
        <v>0</v>
      </c>
      <c r="F52" s="124">
        <v>0</v>
      </c>
      <c r="G52" s="124">
        <v>-45</v>
      </c>
      <c r="H52" s="118"/>
      <c r="I52" s="33">
        <v>50</v>
      </c>
      <c r="J52" s="124">
        <v>45</v>
      </c>
      <c r="K52" s="124">
        <v>0</v>
      </c>
      <c r="L52" s="124">
        <v>0</v>
      </c>
      <c r="M52" s="124">
        <v>0</v>
      </c>
      <c r="N52" s="124">
        <v>45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45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-45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450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450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45</v>
      </c>
      <c r="DG52" s="123">
        <f t="shared" si="32"/>
        <v>-45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-35</v>
      </c>
      <c r="D53" s="124">
        <v>0</v>
      </c>
      <c r="E53" s="124">
        <v>0</v>
      </c>
      <c r="F53" s="124">
        <v>0</v>
      </c>
      <c r="G53" s="124">
        <v>-35</v>
      </c>
      <c r="H53" s="118"/>
      <c r="I53" s="33">
        <v>51</v>
      </c>
      <c r="J53" s="124">
        <v>35</v>
      </c>
      <c r="K53" s="124">
        <v>0</v>
      </c>
      <c r="L53" s="124">
        <v>0</v>
      </c>
      <c r="M53" s="124">
        <v>0</v>
      </c>
      <c r="N53" s="124">
        <v>35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35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-35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350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350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35</v>
      </c>
      <c r="DG53" s="123">
        <f t="shared" si="32"/>
        <v>-35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-40</v>
      </c>
      <c r="D58" s="124">
        <v>0</v>
      </c>
      <c r="E58" s="124">
        <v>0</v>
      </c>
      <c r="F58" s="124">
        <v>0</v>
      </c>
      <c r="G58" s="124">
        <v>-40</v>
      </c>
      <c r="H58" s="118"/>
      <c r="I58" s="33">
        <v>56</v>
      </c>
      <c r="J58" s="124">
        <v>40</v>
      </c>
      <c r="K58" s="124">
        <v>0</v>
      </c>
      <c r="L58" s="124">
        <v>0</v>
      </c>
      <c r="M58" s="124">
        <v>0</v>
      </c>
      <c r="N58" s="124">
        <v>40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40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-40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400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400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40</v>
      </c>
      <c r="DG58" s="123">
        <f t="shared" si="32"/>
        <v>-40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-20</v>
      </c>
      <c r="D59" s="124">
        <v>0</v>
      </c>
      <c r="E59" s="124">
        <v>0</v>
      </c>
      <c r="F59" s="124">
        <v>0</v>
      </c>
      <c r="G59" s="124">
        <v>-20</v>
      </c>
      <c r="H59" s="118"/>
      <c r="I59" s="33">
        <v>57</v>
      </c>
      <c r="J59" s="124">
        <v>20</v>
      </c>
      <c r="K59" s="124">
        <v>0</v>
      </c>
      <c r="L59" s="124">
        <v>0</v>
      </c>
      <c r="M59" s="124">
        <v>0</v>
      </c>
      <c r="N59" s="124">
        <v>20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20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-20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200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200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20</v>
      </c>
      <c r="DG59" s="123">
        <f t="shared" si="32"/>
        <v>-20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-3.464</v>
      </c>
      <c r="G68" s="124">
        <v>-3.464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3.464</v>
      </c>
      <c r="AF68" s="124">
        <v>0</v>
      </c>
      <c r="AG68" s="124">
        <v>0</v>
      </c>
      <c r="AH68" s="124">
        <v>0</v>
      </c>
      <c r="AI68" s="124">
        <v>3.464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3.464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-3.464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34.64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34.64</v>
      </c>
      <c r="DF68" s="123">
        <f t="shared" ref="DF68:DF99" si="59">AR68+AU68+BB68+BI68+BP68</f>
        <v>3.464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-3.464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-13.381</v>
      </c>
      <c r="G69" s="124">
        <v>-13.381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13.381</v>
      </c>
      <c r="AF69" s="124">
        <v>0</v>
      </c>
      <c r="AG69" s="124">
        <v>0</v>
      </c>
      <c r="AH69" s="124">
        <v>0</v>
      </c>
      <c r="AI69" s="124">
        <v>13.381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13.381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-13.381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133.81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133.81</v>
      </c>
      <c r="DF69" s="123">
        <f t="shared" si="59"/>
        <v>13.381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-13.381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-21.06</v>
      </c>
      <c r="G70" s="124">
        <v>-21.06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21.06</v>
      </c>
      <c r="AF70" s="124">
        <v>0</v>
      </c>
      <c r="AG70" s="124">
        <v>0</v>
      </c>
      <c r="AH70" s="124">
        <v>0</v>
      </c>
      <c r="AI70" s="124">
        <v>21.06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21.06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-21.06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210.6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210.6</v>
      </c>
      <c r="DF70" s="123">
        <f t="shared" si="59"/>
        <v>21.06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-21.06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-20.561</v>
      </c>
      <c r="G71" s="124">
        <v>-20.561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-12.739000000000001</v>
      </c>
      <c r="N71" s="124">
        <v>-12.739000000000001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20.561</v>
      </c>
      <c r="AF71" s="124">
        <v>12.739000000000001</v>
      </c>
      <c r="AG71" s="124">
        <v>0</v>
      </c>
      <c r="AH71" s="124">
        <v>0</v>
      </c>
      <c r="AI71" s="124">
        <v>33.299999999999997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20.561</v>
      </c>
      <c r="BQ71" s="125">
        <f t="shared" si="47"/>
        <v>12.739000000000001</v>
      </c>
      <c r="BR71" s="125">
        <f t="shared" si="47"/>
        <v>0</v>
      </c>
      <c r="BS71" s="125">
        <f t="shared" si="47"/>
        <v>0</v>
      </c>
      <c r="BT71" s="125">
        <f t="shared" si="48"/>
        <v>-33.299999999999997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205.61</v>
      </c>
      <c r="DA71" s="122">
        <f t="shared" si="57"/>
        <v>127.39000000000001</v>
      </c>
      <c r="DB71" s="122">
        <f t="shared" si="57"/>
        <v>0</v>
      </c>
      <c r="DC71" s="122">
        <f t="shared" si="57"/>
        <v>0</v>
      </c>
      <c r="DD71" s="122">
        <f t="shared" si="58"/>
        <v>333</v>
      </c>
      <c r="DF71" s="123">
        <f t="shared" si="59"/>
        <v>20.561</v>
      </c>
      <c r="DG71" s="123">
        <f t="shared" si="60"/>
        <v>12.739000000000001</v>
      </c>
      <c r="DH71" s="123">
        <f t="shared" si="61"/>
        <v>0</v>
      </c>
      <c r="DI71" s="123">
        <f t="shared" si="62"/>
        <v>0</v>
      </c>
      <c r="DJ71" s="123">
        <f t="shared" si="63"/>
        <v>-33.299999999999997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-32.106999999999999</v>
      </c>
      <c r="G72" s="124">
        <v>-32.106999999999999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-19.893999999999998</v>
      </c>
      <c r="N72" s="124">
        <v>-19.893999999999998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32.106999999999999</v>
      </c>
      <c r="AF72" s="124">
        <v>19.893999999999998</v>
      </c>
      <c r="AG72" s="124">
        <v>0</v>
      </c>
      <c r="AH72" s="124">
        <v>0</v>
      </c>
      <c r="AI72" s="124">
        <v>52.000999999999998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32.106999999999999</v>
      </c>
      <c r="BQ72" s="125">
        <f t="shared" si="47"/>
        <v>19.893999999999998</v>
      </c>
      <c r="BR72" s="125">
        <f t="shared" si="47"/>
        <v>0</v>
      </c>
      <c r="BS72" s="125">
        <f t="shared" si="47"/>
        <v>0</v>
      </c>
      <c r="BT72" s="125">
        <f t="shared" si="48"/>
        <v>-52.000999999999998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321.07</v>
      </c>
      <c r="DA72" s="122">
        <f t="shared" si="57"/>
        <v>198.94</v>
      </c>
      <c r="DB72" s="122">
        <f t="shared" si="57"/>
        <v>0</v>
      </c>
      <c r="DC72" s="122">
        <f t="shared" si="57"/>
        <v>0</v>
      </c>
      <c r="DD72" s="122">
        <f t="shared" si="58"/>
        <v>520.01</v>
      </c>
      <c r="DF72" s="123">
        <f t="shared" si="59"/>
        <v>32.106999999999999</v>
      </c>
      <c r="DG72" s="123">
        <f t="shared" si="60"/>
        <v>19.893999999999998</v>
      </c>
      <c r="DH72" s="123">
        <f t="shared" si="61"/>
        <v>0</v>
      </c>
      <c r="DI72" s="123">
        <f t="shared" si="62"/>
        <v>0</v>
      </c>
      <c r="DJ72" s="123">
        <f t="shared" si="63"/>
        <v>-52.000999999999998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-38.033999999999999</v>
      </c>
      <c r="G73" s="124">
        <v>-38.033999999999999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-23.565000000000001</v>
      </c>
      <c r="N73" s="124">
        <v>-23.565000000000001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38.033999999999999</v>
      </c>
      <c r="AF73" s="124">
        <v>23.565000000000001</v>
      </c>
      <c r="AG73" s="124">
        <v>0</v>
      </c>
      <c r="AH73" s="124">
        <v>0</v>
      </c>
      <c r="AI73" s="124">
        <v>61.598999999999997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38.033999999999999</v>
      </c>
      <c r="BQ73" s="125">
        <f t="shared" si="47"/>
        <v>23.565000000000001</v>
      </c>
      <c r="BR73" s="125">
        <f t="shared" si="47"/>
        <v>0</v>
      </c>
      <c r="BS73" s="125">
        <f t="shared" si="47"/>
        <v>0</v>
      </c>
      <c r="BT73" s="125">
        <f t="shared" si="48"/>
        <v>-61.599000000000004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380.34</v>
      </c>
      <c r="DA73" s="122">
        <f t="shared" si="57"/>
        <v>235.65</v>
      </c>
      <c r="DB73" s="122">
        <f t="shared" si="57"/>
        <v>0</v>
      </c>
      <c r="DC73" s="122">
        <f t="shared" si="57"/>
        <v>0</v>
      </c>
      <c r="DD73" s="122">
        <f t="shared" si="58"/>
        <v>615.99</v>
      </c>
      <c r="DF73" s="123">
        <f t="shared" si="59"/>
        <v>38.033999999999999</v>
      </c>
      <c r="DG73" s="123">
        <f t="shared" si="60"/>
        <v>23.565000000000001</v>
      </c>
      <c r="DH73" s="123">
        <f t="shared" si="61"/>
        <v>0</v>
      </c>
      <c r="DI73" s="123">
        <f t="shared" si="62"/>
        <v>0</v>
      </c>
      <c r="DJ73" s="123">
        <f t="shared" si="63"/>
        <v>-61.599000000000004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-43.835000000000001</v>
      </c>
      <c r="G74" s="124">
        <v>-43.835000000000001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-27.158999999999999</v>
      </c>
      <c r="N74" s="124">
        <v>-27.158999999999999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43.835000000000001</v>
      </c>
      <c r="AF74" s="124">
        <v>27.158999999999999</v>
      </c>
      <c r="AG74" s="124">
        <v>0</v>
      </c>
      <c r="AH74" s="124">
        <v>0</v>
      </c>
      <c r="AI74" s="124">
        <v>70.994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43.835000000000001</v>
      </c>
      <c r="BQ74" s="125">
        <f t="shared" si="47"/>
        <v>27.158999999999999</v>
      </c>
      <c r="BR74" s="125">
        <f t="shared" si="47"/>
        <v>0</v>
      </c>
      <c r="BS74" s="125">
        <f t="shared" si="47"/>
        <v>0</v>
      </c>
      <c r="BT74" s="125">
        <f t="shared" si="48"/>
        <v>-70.994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438.35</v>
      </c>
      <c r="DA74" s="122">
        <f t="shared" si="57"/>
        <v>271.58999999999997</v>
      </c>
      <c r="DB74" s="122">
        <f t="shared" si="57"/>
        <v>0</v>
      </c>
      <c r="DC74" s="122">
        <f t="shared" si="57"/>
        <v>0</v>
      </c>
      <c r="DD74" s="122">
        <f t="shared" si="58"/>
        <v>709.94</v>
      </c>
      <c r="DF74" s="123">
        <f t="shared" si="59"/>
        <v>43.835000000000001</v>
      </c>
      <c r="DG74" s="123">
        <f t="shared" si="60"/>
        <v>27.158999999999999</v>
      </c>
      <c r="DH74" s="123">
        <f t="shared" si="61"/>
        <v>0</v>
      </c>
      <c r="DI74" s="123">
        <f t="shared" si="62"/>
        <v>0</v>
      </c>
      <c r="DJ74" s="123">
        <f t="shared" si="63"/>
        <v>-70.994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-41.02</v>
      </c>
      <c r="G75" s="124">
        <v>-41.02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-25.414999999999999</v>
      </c>
      <c r="N75" s="124">
        <v>-25.414999999999999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41.02</v>
      </c>
      <c r="AF75" s="124">
        <v>25.414999999999999</v>
      </c>
      <c r="AG75" s="124">
        <v>0</v>
      </c>
      <c r="AH75" s="124">
        <v>0</v>
      </c>
      <c r="AI75" s="124">
        <v>66.435000000000002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41.02</v>
      </c>
      <c r="BQ75" s="125">
        <f t="shared" si="47"/>
        <v>25.414999999999999</v>
      </c>
      <c r="BR75" s="125">
        <f t="shared" si="47"/>
        <v>0</v>
      </c>
      <c r="BS75" s="125">
        <f t="shared" si="47"/>
        <v>0</v>
      </c>
      <c r="BT75" s="125">
        <f t="shared" si="48"/>
        <v>-66.435000000000002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410.20000000000005</v>
      </c>
      <c r="DA75" s="122">
        <f t="shared" si="57"/>
        <v>254.14999999999998</v>
      </c>
      <c r="DB75" s="122">
        <f t="shared" si="57"/>
        <v>0</v>
      </c>
      <c r="DC75" s="122">
        <f t="shared" si="57"/>
        <v>0</v>
      </c>
      <c r="DD75" s="122">
        <f t="shared" si="58"/>
        <v>664.35</v>
      </c>
      <c r="DF75" s="123">
        <f t="shared" si="59"/>
        <v>41.02</v>
      </c>
      <c r="DG75" s="123">
        <f t="shared" si="60"/>
        <v>25.414999999999999</v>
      </c>
      <c r="DH75" s="123">
        <f t="shared" si="61"/>
        <v>0</v>
      </c>
      <c r="DI75" s="123">
        <f t="shared" si="62"/>
        <v>0</v>
      </c>
      <c r="DJ75" s="123">
        <f t="shared" si="63"/>
        <v>-66.435000000000002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-33.353999999999999</v>
      </c>
      <c r="G76" s="124">
        <v>-33.353999999999999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-20.666</v>
      </c>
      <c r="N76" s="124">
        <v>-20.666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33.353999999999999</v>
      </c>
      <c r="AF76" s="124">
        <v>20.666</v>
      </c>
      <c r="AG76" s="124">
        <v>0</v>
      </c>
      <c r="AH76" s="124">
        <v>0</v>
      </c>
      <c r="AI76" s="124">
        <v>54.02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33.353999999999999</v>
      </c>
      <c r="BQ76" s="125">
        <f t="shared" si="47"/>
        <v>20.666</v>
      </c>
      <c r="BR76" s="125">
        <f t="shared" si="47"/>
        <v>0</v>
      </c>
      <c r="BS76" s="125">
        <f t="shared" si="47"/>
        <v>0</v>
      </c>
      <c r="BT76" s="125">
        <f t="shared" si="48"/>
        <v>-54.019999999999996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333.53999999999996</v>
      </c>
      <c r="DA76" s="122">
        <f t="shared" si="57"/>
        <v>206.66</v>
      </c>
      <c r="DB76" s="122">
        <f t="shared" si="57"/>
        <v>0</v>
      </c>
      <c r="DC76" s="122">
        <f t="shared" si="57"/>
        <v>0</v>
      </c>
      <c r="DD76" s="122">
        <f t="shared" si="58"/>
        <v>540.19999999999993</v>
      </c>
      <c r="DF76" s="123">
        <f t="shared" si="59"/>
        <v>33.353999999999999</v>
      </c>
      <c r="DG76" s="123">
        <f t="shared" si="60"/>
        <v>20.666</v>
      </c>
      <c r="DH76" s="123">
        <f t="shared" si="61"/>
        <v>0</v>
      </c>
      <c r="DI76" s="123">
        <f t="shared" si="62"/>
        <v>0</v>
      </c>
      <c r="DJ76" s="123">
        <f t="shared" si="63"/>
        <v>-54.019999999999996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-28.553000000000001</v>
      </c>
      <c r="G77" s="124">
        <v>-28.553000000000001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-17.690999999999999</v>
      </c>
      <c r="N77" s="124">
        <v>-17.690999999999999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28.553000000000001</v>
      </c>
      <c r="AF77" s="124">
        <v>17.690999999999999</v>
      </c>
      <c r="AG77" s="124">
        <v>0</v>
      </c>
      <c r="AH77" s="124">
        <v>0</v>
      </c>
      <c r="AI77" s="124">
        <v>46.244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28.553000000000001</v>
      </c>
      <c r="BQ77" s="125">
        <f t="shared" si="47"/>
        <v>17.690999999999999</v>
      </c>
      <c r="BR77" s="125">
        <f t="shared" si="47"/>
        <v>0</v>
      </c>
      <c r="BS77" s="125">
        <f t="shared" si="47"/>
        <v>0</v>
      </c>
      <c r="BT77" s="125">
        <f t="shared" si="48"/>
        <v>-46.244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285.53000000000003</v>
      </c>
      <c r="DA77" s="122">
        <f t="shared" si="57"/>
        <v>176.91</v>
      </c>
      <c r="DB77" s="122">
        <f t="shared" si="57"/>
        <v>0</v>
      </c>
      <c r="DC77" s="122">
        <f t="shared" si="57"/>
        <v>0</v>
      </c>
      <c r="DD77" s="122">
        <f t="shared" si="58"/>
        <v>462.44000000000005</v>
      </c>
      <c r="DF77" s="123">
        <f t="shared" si="59"/>
        <v>28.553000000000001</v>
      </c>
      <c r="DG77" s="123">
        <f t="shared" si="60"/>
        <v>17.690999999999999</v>
      </c>
      <c r="DH77" s="123">
        <f t="shared" si="61"/>
        <v>0</v>
      </c>
      <c r="DI77" s="123">
        <f t="shared" si="62"/>
        <v>0</v>
      </c>
      <c r="DJ77" s="123">
        <f t="shared" si="63"/>
        <v>-46.244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-28.954999999999998</v>
      </c>
      <c r="G78" s="124">
        <v>-28.954999999999998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-17.940999999999999</v>
      </c>
      <c r="N78" s="124">
        <v>-17.940999999999999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28.954999999999998</v>
      </c>
      <c r="AF78" s="124">
        <v>17.940999999999999</v>
      </c>
      <c r="AG78" s="124">
        <v>0</v>
      </c>
      <c r="AH78" s="124">
        <v>0</v>
      </c>
      <c r="AI78" s="124">
        <v>46.896000000000001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28.954999999999998</v>
      </c>
      <c r="BQ78" s="125">
        <f t="shared" si="47"/>
        <v>17.940999999999999</v>
      </c>
      <c r="BR78" s="125">
        <f t="shared" si="47"/>
        <v>0</v>
      </c>
      <c r="BS78" s="125">
        <f t="shared" si="47"/>
        <v>0</v>
      </c>
      <c r="BT78" s="125">
        <f t="shared" si="48"/>
        <v>-46.896000000000001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289.54999999999995</v>
      </c>
      <c r="DA78" s="122">
        <f t="shared" si="57"/>
        <v>179.41</v>
      </c>
      <c r="DB78" s="122">
        <f t="shared" si="57"/>
        <v>0</v>
      </c>
      <c r="DC78" s="122">
        <f t="shared" si="57"/>
        <v>0</v>
      </c>
      <c r="DD78" s="122">
        <f t="shared" si="58"/>
        <v>468.95999999999992</v>
      </c>
      <c r="DF78" s="123">
        <f t="shared" si="59"/>
        <v>28.954999999999998</v>
      </c>
      <c r="DG78" s="123">
        <f t="shared" si="60"/>
        <v>17.940999999999999</v>
      </c>
      <c r="DH78" s="123">
        <f t="shared" si="61"/>
        <v>0</v>
      </c>
      <c r="DI78" s="123">
        <f t="shared" si="62"/>
        <v>0</v>
      </c>
      <c r="DJ78" s="123">
        <f t="shared" si="63"/>
        <v>-46.896000000000001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-39.098999999999997</v>
      </c>
      <c r="N79" s="124">
        <v>-39.098999999999997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39.098999999999997</v>
      </c>
      <c r="AG79" s="124">
        <v>0</v>
      </c>
      <c r="AH79" s="124">
        <v>0</v>
      </c>
      <c r="AI79" s="124">
        <v>39.098999999999997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39.098999999999997</v>
      </c>
      <c r="BR79" s="125">
        <f t="shared" si="47"/>
        <v>0</v>
      </c>
      <c r="BS79" s="125">
        <f t="shared" si="47"/>
        <v>0</v>
      </c>
      <c r="BT79" s="125">
        <f t="shared" si="48"/>
        <v>-39.098999999999997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390.98999999999995</v>
      </c>
      <c r="DB79" s="122">
        <f t="shared" si="57"/>
        <v>0</v>
      </c>
      <c r="DC79" s="122">
        <f t="shared" si="57"/>
        <v>0</v>
      </c>
      <c r="DD79" s="122">
        <f t="shared" si="58"/>
        <v>390.98999999999995</v>
      </c>
      <c r="DF79" s="123">
        <f t="shared" si="59"/>
        <v>0</v>
      </c>
      <c r="DG79" s="123">
        <f t="shared" si="60"/>
        <v>39.098999999999997</v>
      </c>
      <c r="DH79" s="123">
        <f t="shared" si="61"/>
        <v>0</v>
      </c>
      <c r="DI79" s="123">
        <f t="shared" si="62"/>
        <v>0</v>
      </c>
      <c r="DJ79" s="123">
        <f t="shared" si="63"/>
        <v>-39.098999999999997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-28.292999999999999</v>
      </c>
      <c r="N80" s="124">
        <v>-28.292999999999999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28.292999999999999</v>
      </c>
      <c r="AG80" s="124">
        <v>0</v>
      </c>
      <c r="AH80" s="124">
        <v>0</v>
      </c>
      <c r="AI80" s="124">
        <v>28.292999999999999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28.292999999999999</v>
      </c>
      <c r="BR80" s="125">
        <f t="shared" si="47"/>
        <v>0</v>
      </c>
      <c r="BS80" s="125">
        <f t="shared" si="47"/>
        <v>0</v>
      </c>
      <c r="BT80" s="125">
        <f t="shared" si="48"/>
        <v>-28.292999999999999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282.93</v>
      </c>
      <c r="DB80" s="122">
        <f t="shared" si="57"/>
        <v>0</v>
      </c>
      <c r="DC80" s="122">
        <f t="shared" si="57"/>
        <v>0</v>
      </c>
      <c r="DD80" s="122">
        <f t="shared" si="58"/>
        <v>282.93</v>
      </c>
      <c r="DF80" s="123">
        <f t="shared" si="59"/>
        <v>0</v>
      </c>
      <c r="DG80" s="123">
        <f t="shared" si="60"/>
        <v>28.292999999999999</v>
      </c>
      <c r="DH80" s="123">
        <f t="shared" si="61"/>
        <v>0</v>
      </c>
      <c r="DI80" s="123">
        <f t="shared" si="62"/>
        <v>0</v>
      </c>
      <c r="DJ80" s="123">
        <f t="shared" si="63"/>
        <v>-28.292999999999999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-4</v>
      </c>
      <c r="G81" s="124">
        <v>-4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-18.013000000000002</v>
      </c>
      <c r="N81" s="124">
        <v>-18.013000000000002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4</v>
      </c>
      <c r="AF81" s="124">
        <v>18.013000000000002</v>
      </c>
      <c r="AG81" s="124">
        <v>0</v>
      </c>
      <c r="AH81" s="124">
        <v>0</v>
      </c>
      <c r="AI81" s="124">
        <v>22.013000000000002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4</v>
      </c>
      <c r="BQ81" s="125">
        <f t="shared" si="47"/>
        <v>18.013000000000002</v>
      </c>
      <c r="BR81" s="125">
        <f t="shared" si="47"/>
        <v>0</v>
      </c>
      <c r="BS81" s="125">
        <f t="shared" si="47"/>
        <v>0</v>
      </c>
      <c r="BT81" s="125">
        <f t="shared" si="48"/>
        <v>-22.013000000000002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40</v>
      </c>
      <c r="DA81" s="122">
        <f t="shared" si="57"/>
        <v>180.13000000000002</v>
      </c>
      <c r="DB81" s="122">
        <f t="shared" si="57"/>
        <v>0</v>
      </c>
      <c r="DC81" s="122">
        <f t="shared" si="57"/>
        <v>0</v>
      </c>
      <c r="DD81" s="122">
        <f t="shared" si="58"/>
        <v>220.13000000000002</v>
      </c>
      <c r="DF81" s="123">
        <f t="shared" si="59"/>
        <v>4</v>
      </c>
      <c r="DG81" s="123">
        <f t="shared" si="60"/>
        <v>18.013000000000002</v>
      </c>
      <c r="DH81" s="123">
        <f t="shared" si="61"/>
        <v>0</v>
      </c>
      <c r="DI81" s="123">
        <f t="shared" si="62"/>
        <v>0</v>
      </c>
      <c r="DJ81" s="123">
        <f t="shared" si="63"/>
        <v>-22.013000000000002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-11.298999999999999</v>
      </c>
      <c r="G82" s="124">
        <v>-11.298999999999999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-7</v>
      </c>
      <c r="N82" s="124">
        <v>-7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11.298999999999999</v>
      </c>
      <c r="AF82" s="124">
        <v>7</v>
      </c>
      <c r="AG82" s="124">
        <v>0</v>
      </c>
      <c r="AH82" s="124">
        <v>0</v>
      </c>
      <c r="AI82" s="124">
        <v>18.298999999999999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11.298999999999999</v>
      </c>
      <c r="BQ82" s="125">
        <f t="shared" si="47"/>
        <v>7</v>
      </c>
      <c r="BR82" s="125">
        <f t="shared" si="47"/>
        <v>0</v>
      </c>
      <c r="BS82" s="125">
        <f t="shared" si="47"/>
        <v>0</v>
      </c>
      <c r="BT82" s="125">
        <f t="shared" si="48"/>
        <v>-18.298999999999999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112.99</v>
      </c>
      <c r="DA82" s="122">
        <f t="shared" si="57"/>
        <v>70</v>
      </c>
      <c r="DB82" s="122">
        <f t="shared" si="57"/>
        <v>0</v>
      </c>
      <c r="DC82" s="122">
        <f t="shared" si="57"/>
        <v>0</v>
      </c>
      <c r="DD82" s="122">
        <f t="shared" si="58"/>
        <v>182.99</v>
      </c>
      <c r="DF82" s="123">
        <f t="shared" si="59"/>
        <v>11.298999999999999</v>
      </c>
      <c r="DG82" s="123">
        <f t="shared" si="60"/>
        <v>7</v>
      </c>
      <c r="DH82" s="123">
        <f t="shared" si="61"/>
        <v>0</v>
      </c>
      <c r="DI82" s="123">
        <f t="shared" si="62"/>
        <v>0</v>
      </c>
      <c r="DJ82" s="123">
        <f t="shared" si="63"/>
        <v>-18.298999999999999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-16.849</v>
      </c>
      <c r="G83" s="124">
        <v>-16.849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-10.44</v>
      </c>
      <c r="N83" s="124">
        <v>-10.44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16.849</v>
      </c>
      <c r="AF83" s="124">
        <v>10.44</v>
      </c>
      <c r="AG83" s="124">
        <v>0</v>
      </c>
      <c r="AH83" s="124">
        <v>0</v>
      </c>
      <c r="AI83" s="124">
        <v>27.289000000000001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16.849</v>
      </c>
      <c r="BQ83" s="125">
        <f t="shared" si="47"/>
        <v>10.44</v>
      </c>
      <c r="BR83" s="125">
        <f t="shared" si="47"/>
        <v>0</v>
      </c>
      <c r="BS83" s="125">
        <f t="shared" si="47"/>
        <v>0</v>
      </c>
      <c r="BT83" s="125">
        <f t="shared" si="48"/>
        <v>-27.289000000000001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168.49</v>
      </c>
      <c r="DA83" s="122">
        <f t="shared" si="57"/>
        <v>104.39999999999999</v>
      </c>
      <c r="DB83" s="122">
        <f t="shared" si="57"/>
        <v>0</v>
      </c>
      <c r="DC83" s="122">
        <f t="shared" si="57"/>
        <v>0</v>
      </c>
      <c r="DD83" s="122">
        <f t="shared" si="58"/>
        <v>272.89</v>
      </c>
      <c r="DF83" s="123">
        <f t="shared" si="59"/>
        <v>16.849</v>
      </c>
      <c r="DG83" s="123">
        <f t="shared" si="60"/>
        <v>10.44</v>
      </c>
      <c r="DH83" s="123">
        <f t="shared" si="61"/>
        <v>0</v>
      </c>
      <c r="DI83" s="123">
        <f t="shared" si="62"/>
        <v>0</v>
      </c>
      <c r="DJ83" s="123">
        <f t="shared" si="63"/>
        <v>-27.289000000000001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-21.780999999999999</v>
      </c>
      <c r="G84" s="124">
        <v>-21.780999999999999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-13.494999999999999</v>
      </c>
      <c r="N84" s="124">
        <v>-13.494999999999999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21.780999999999999</v>
      </c>
      <c r="AF84" s="124">
        <v>13.494999999999999</v>
      </c>
      <c r="AG84" s="124">
        <v>0</v>
      </c>
      <c r="AH84" s="124">
        <v>0</v>
      </c>
      <c r="AI84" s="124">
        <v>35.276000000000003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21.780999999999999</v>
      </c>
      <c r="BQ84" s="125">
        <f t="shared" si="47"/>
        <v>13.494999999999999</v>
      </c>
      <c r="BR84" s="125">
        <f t="shared" si="47"/>
        <v>0</v>
      </c>
      <c r="BS84" s="125">
        <f t="shared" si="47"/>
        <v>0</v>
      </c>
      <c r="BT84" s="125">
        <f t="shared" si="48"/>
        <v>-35.275999999999996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217.81</v>
      </c>
      <c r="DA84" s="122">
        <f t="shared" si="57"/>
        <v>134.94999999999999</v>
      </c>
      <c r="DB84" s="122">
        <f t="shared" si="57"/>
        <v>0</v>
      </c>
      <c r="DC84" s="122">
        <f t="shared" si="57"/>
        <v>0</v>
      </c>
      <c r="DD84" s="122">
        <f t="shared" si="58"/>
        <v>352.76</v>
      </c>
      <c r="DF84" s="123">
        <f t="shared" si="59"/>
        <v>21.780999999999999</v>
      </c>
      <c r="DG84" s="123">
        <f t="shared" si="60"/>
        <v>13.494999999999999</v>
      </c>
      <c r="DH84" s="123">
        <f t="shared" si="61"/>
        <v>0</v>
      </c>
      <c r="DI84" s="123">
        <f t="shared" si="62"/>
        <v>0</v>
      </c>
      <c r="DJ84" s="123">
        <f t="shared" si="63"/>
        <v>-35.275999999999996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-21.88</v>
      </c>
      <c r="G85" s="124">
        <v>-21.88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-13.555999999999999</v>
      </c>
      <c r="N85" s="124">
        <v>-13.555999999999999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21.88</v>
      </c>
      <c r="AF85" s="124">
        <v>13.555999999999999</v>
      </c>
      <c r="AG85" s="124">
        <v>0</v>
      </c>
      <c r="AH85" s="124">
        <v>0</v>
      </c>
      <c r="AI85" s="124">
        <v>35.436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21.88</v>
      </c>
      <c r="BQ85" s="125">
        <f t="shared" si="47"/>
        <v>13.555999999999999</v>
      </c>
      <c r="BR85" s="125">
        <f t="shared" si="47"/>
        <v>0</v>
      </c>
      <c r="BS85" s="125">
        <f t="shared" si="47"/>
        <v>0</v>
      </c>
      <c r="BT85" s="125">
        <f t="shared" si="48"/>
        <v>-35.436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218.79999999999998</v>
      </c>
      <c r="DA85" s="122">
        <f t="shared" si="57"/>
        <v>135.56</v>
      </c>
      <c r="DB85" s="122">
        <f t="shared" si="57"/>
        <v>0</v>
      </c>
      <c r="DC85" s="122">
        <f t="shared" si="57"/>
        <v>0</v>
      </c>
      <c r="DD85" s="122">
        <f t="shared" si="58"/>
        <v>354.36</v>
      </c>
      <c r="DF85" s="123">
        <f t="shared" si="59"/>
        <v>21.88</v>
      </c>
      <c r="DG85" s="123">
        <f t="shared" si="60"/>
        <v>13.555999999999999</v>
      </c>
      <c r="DH85" s="123">
        <f t="shared" si="61"/>
        <v>0</v>
      </c>
      <c r="DI85" s="123">
        <f t="shared" si="62"/>
        <v>0</v>
      </c>
      <c r="DJ85" s="123">
        <f t="shared" si="63"/>
        <v>-35.436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-19.928000000000001</v>
      </c>
      <c r="G86" s="124">
        <v>-19.928000000000001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-12.347</v>
      </c>
      <c r="N86" s="124">
        <v>-12.347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19.928000000000001</v>
      </c>
      <c r="AF86" s="124">
        <v>12.347</v>
      </c>
      <c r="AG86" s="124">
        <v>0</v>
      </c>
      <c r="AH86" s="124">
        <v>0</v>
      </c>
      <c r="AI86" s="124">
        <v>32.274999999999999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19.928000000000001</v>
      </c>
      <c r="BQ86" s="125">
        <f t="shared" si="47"/>
        <v>12.347</v>
      </c>
      <c r="BR86" s="125">
        <f t="shared" si="47"/>
        <v>0</v>
      </c>
      <c r="BS86" s="125">
        <f t="shared" si="47"/>
        <v>0</v>
      </c>
      <c r="BT86" s="125">
        <f t="shared" si="48"/>
        <v>-32.274999999999999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199.28</v>
      </c>
      <c r="DA86" s="122">
        <f t="shared" si="57"/>
        <v>123.47</v>
      </c>
      <c r="DB86" s="122">
        <f t="shared" si="57"/>
        <v>0</v>
      </c>
      <c r="DC86" s="122">
        <f t="shared" si="57"/>
        <v>0</v>
      </c>
      <c r="DD86" s="122">
        <f t="shared" si="58"/>
        <v>322.75</v>
      </c>
      <c r="DF86" s="123">
        <f t="shared" si="59"/>
        <v>19.928000000000001</v>
      </c>
      <c r="DG86" s="123">
        <f t="shared" si="60"/>
        <v>12.347</v>
      </c>
      <c r="DH86" s="123">
        <f t="shared" si="61"/>
        <v>0</v>
      </c>
      <c r="DI86" s="123">
        <f t="shared" si="62"/>
        <v>0</v>
      </c>
      <c r="DJ86" s="123">
        <f t="shared" si="63"/>
        <v>-32.274999999999999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-31.902999999999999</v>
      </c>
      <c r="G87" s="124">
        <v>-31.902999999999999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-19.766999999999999</v>
      </c>
      <c r="N87" s="124">
        <v>-19.766999999999999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31.902999999999999</v>
      </c>
      <c r="AF87" s="124">
        <v>19.766999999999999</v>
      </c>
      <c r="AG87" s="124">
        <v>0</v>
      </c>
      <c r="AH87" s="124">
        <v>0</v>
      </c>
      <c r="AI87" s="124">
        <v>51.67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31.902999999999999</v>
      </c>
      <c r="BQ87" s="125">
        <f t="shared" si="47"/>
        <v>19.766999999999999</v>
      </c>
      <c r="BR87" s="125">
        <f t="shared" si="47"/>
        <v>0</v>
      </c>
      <c r="BS87" s="125">
        <f t="shared" si="47"/>
        <v>0</v>
      </c>
      <c r="BT87" s="125">
        <f t="shared" si="48"/>
        <v>-51.67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319.02999999999997</v>
      </c>
      <c r="DA87" s="122">
        <f t="shared" si="57"/>
        <v>197.67</v>
      </c>
      <c r="DB87" s="122">
        <f t="shared" si="57"/>
        <v>0</v>
      </c>
      <c r="DC87" s="122">
        <f t="shared" si="57"/>
        <v>0</v>
      </c>
      <c r="DD87" s="122">
        <f t="shared" si="58"/>
        <v>516.69999999999993</v>
      </c>
      <c r="DF87" s="123">
        <f t="shared" si="59"/>
        <v>31.902999999999999</v>
      </c>
      <c r="DG87" s="123">
        <f t="shared" si="60"/>
        <v>19.766999999999999</v>
      </c>
      <c r="DH87" s="123">
        <f t="shared" si="61"/>
        <v>0</v>
      </c>
      <c r="DI87" s="123">
        <f t="shared" si="62"/>
        <v>0</v>
      </c>
      <c r="DJ87" s="123">
        <f t="shared" si="63"/>
        <v>-51.67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-9.9269999999999996</v>
      </c>
      <c r="G88" s="124">
        <v>-9.9269999999999996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-6.1509999999999998</v>
      </c>
      <c r="N88" s="124">
        <v>-6.1509999999999998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9.9269999999999996</v>
      </c>
      <c r="AF88" s="124">
        <v>6.1509999999999998</v>
      </c>
      <c r="AG88" s="124">
        <v>0</v>
      </c>
      <c r="AH88" s="124">
        <v>0</v>
      </c>
      <c r="AI88" s="124">
        <v>16.077999999999999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9.9269999999999996</v>
      </c>
      <c r="BQ88" s="125">
        <f t="shared" si="47"/>
        <v>6.1509999999999998</v>
      </c>
      <c r="BR88" s="125">
        <f t="shared" si="47"/>
        <v>0</v>
      </c>
      <c r="BS88" s="125">
        <f t="shared" si="47"/>
        <v>0</v>
      </c>
      <c r="BT88" s="125">
        <f t="shared" si="48"/>
        <v>-16.077999999999999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99.27</v>
      </c>
      <c r="DA88" s="122">
        <f t="shared" si="57"/>
        <v>61.51</v>
      </c>
      <c r="DB88" s="122">
        <f t="shared" si="57"/>
        <v>0</v>
      </c>
      <c r="DC88" s="122">
        <f t="shared" si="57"/>
        <v>0</v>
      </c>
      <c r="DD88" s="122">
        <f t="shared" si="58"/>
        <v>160.78</v>
      </c>
      <c r="DF88" s="123">
        <f t="shared" si="59"/>
        <v>9.9269999999999996</v>
      </c>
      <c r="DG88" s="123">
        <f t="shared" si="60"/>
        <v>6.1509999999999998</v>
      </c>
      <c r="DH88" s="123">
        <f t="shared" si="61"/>
        <v>0</v>
      </c>
      <c r="DI88" s="123">
        <f t="shared" si="62"/>
        <v>0</v>
      </c>
      <c r="DJ88" s="123">
        <f t="shared" si="63"/>
        <v>-16.077999999999999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-5.9020000000000001</v>
      </c>
      <c r="G89" s="124">
        <v>-5.9020000000000001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-3.657</v>
      </c>
      <c r="N89" s="124">
        <v>-3.657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5.9020000000000001</v>
      </c>
      <c r="AF89" s="124">
        <v>3.657</v>
      </c>
      <c r="AG89" s="124">
        <v>0</v>
      </c>
      <c r="AH89" s="124">
        <v>0</v>
      </c>
      <c r="AI89" s="124">
        <v>9.5589999999999993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5.9020000000000001</v>
      </c>
      <c r="BQ89" s="125">
        <f t="shared" si="47"/>
        <v>3.657</v>
      </c>
      <c r="BR89" s="125">
        <f t="shared" si="47"/>
        <v>0</v>
      </c>
      <c r="BS89" s="125">
        <f t="shared" si="47"/>
        <v>0</v>
      </c>
      <c r="BT89" s="125">
        <f t="shared" si="48"/>
        <v>-9.5590000000000011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59.02</v>
      </c>
      <c r="DA89" s="122">
        <f t="shared" si="57"/>
        <v>36.57</v>
      </c>
      <c r="DB89" s="122">
        <f t="shared" si="57"/>
        <v>0</v>
      </c>
      <c r="DC89" s="122">
        <f t="shared" si="57"/>
        <v>0</v>
      </c>
      <c r="DD89" s="122">
        <f t="shared" si="58"/>
        <v>95.59</v>
      </c>
      <c r="DF89" s="123">
        <f t="shared" si="59"/>
        <v>5.9020000000000001</v>
      </c>
      <c r="DG89" s="123">
        <f t="shared" si="60"/>
        <v>3.657</v>
      </c>
      <c r="DH89" s="123">
        <f t="shared" si="61"/>
        <v>0</v>
      </c>
      <c r="DI89" s="123">
        <f t="shared" si="62"/>
        <v>0</v>
      </c>
      <c r="DJ89" s="123">
        <f t="shared" si="63"/>
        <v>-9.5590000000000011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0.5224319999999999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-0.5224319999999999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0.65212950000000003</v>
      </c>
      <c r="BQ99" s="129">
        <f t="shared" ref="BQ99:BT99" si="68">SUM(BQ3:BQ98)/4000</f>
        <v>8.6199999999999985E-2</v>
      </c>
      <c r="BR99" s="129">
        <f t="shared" si="68"/>
        <v>0</v>
      </c>
      <c r="BS99" s="129">
        <f t="shared" si="68"/>
        <v>0</v>
      </c>
      <c r="BT99" s="129">
        <f t="shared" si="68"/>
        <v>-0.73832950000000042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0.52243200000000012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0.52243200000000012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0.65212949999999992</v>
      </c>
      <c r="DA99" s="131">
        <f t="shared" ref="DA99:DD99" si="73">SUM(DA3:DA98)/40000</f>
        <v>8.6200000000000013E-2</v>
      </c>
      <c r="DB99" s="131">
        <f t="shared" si="73"/>
        <v>0</v>
      </c>
      <c r="DC99" s="131">
        <f t="shared" si="73"/>
        <v>0</v>
      </c>
      <c r="DD99" s="131">
        <f t="shared" si="73"/>
        <v>0.73832949999999986</v>
      </c>
      <c r="DE99" s="128"/>
      <c r="DF99" s="123">
        <f t="shared" si="59"/>
        <v>1.1745614999999998</v>
      </c>
      <c r="DG99" s="123">
        <f t="shared" si="60"/>
        <v>-0.4362319999999999</v>
      </c>
      <c r="DH99" s="123">
        <f t="shared" si="61"/>
        <v>0</v>
      </c>
      <c r="DI99" s="123">
        <f t="shared" si="62"/>
        <v>0</v>
      </c>
      <c r="DJ99" s="123">
        <f t="shared" si="63"/>
        <v>-0.73832950000000042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44805</v>
      </c>
      <c r="B1" s="213" t="s">
        <v>220</v>
      </c>
      <c r="C1" s="213"/>
      <c r="D1" s="21"/>
      <c r="E1" s="21"/>
      <c r="F1" s="21"/>
      <c r="G1" s="21"/>
      <c r="H1" s="21"/>
      <c r="I1" s="21"/>
      <c r="J1" s="207" t="s">
        <v>307</v>
      </c>
      <c r="K1" s="208"/>
      <c r="L1" s="208"/>
      <c r="M1" s="208"/>
      <c r="N1" s="208"/>
      <c r="O1" s="209"/>
      <c r="P1" s="207" t="s">
        <v>306</v>
      </c>
      <c r="Q1" s="210" t="s">
        <v>142</v>
      </c>
      <c r="S1" s="211" t="s">
        <v>308</v>
      </c>
      <c r="T1" s="211"/>
      <c r="U1" s="211"/>
      <c r="V1" s="211"/>
      <c r="W1" s="211"/>
      <c r="Y1" s="214" t="s">
        <v>395</v>
      </c>
      <c r="Z1" s="214"/>
      <c r="AA1" s="212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2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44805</v>
      </c>
      <c r="B1" s="213" t="s">
        <v>202</v>
      </c>
      <c r="C1" s="213"/>
      <c r="D1" s="215" t="s">
        <v>313</v>
      </c>
      <c r="E1" s="215"/>
      <c r="F1" s="215"/>
      <c r="G1" s="215"/>
      <c r="H1" s="215"/>
      <c r="I1" s="216"/>
      <c r="J1" s="207" t="s">
        <v>307</v>
      </c>
      <c r="K1" s="208"/>
      <c r="L1" s="208"/>
      <c r="M1" s="208"/>
      <c r="N1" s="208"/>
      <c r="O1" s="209"/>
      <c r="P1" s="207"/>
      <c r="Q1" s="210" t="s">
        <v>142</v>
      </c>
      <c r="S1" s="211" t="s">
        <v>308</v>
      </c>
      <c r="T1" s="211"/>
      <c r="U1" s="211"/>
      <c r="V1" s="211"/>
      <c r="W1" s="211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240.91</v>
      </c>
      <c r="I3" s="95">
        <v>19.25</v>
      </c>
      <c r="J3" s="95">
        <v>39.67</v>
      </c>
      <c r="K3" s="95">
        <v>2.71</v>
      </c>
      <c r="L3" s="95">
        <v>0</v>
      </c>
      <c r="M3" s="114">
        <v>1.35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303.89</v>
      </c>
      <c r="W3">
        <v>240.91</v>
      </c>
      <c r="X3">
        <v>19.25</v>
      </c>
      <c r="Y3">
        <v>2.71</v>
      </c>
      <c r="Z3">
        <v>1.35</v>
      </c>
      <c r="AA3">
        <v>39.67</v>
      </c>
    </row>
    <row r="4" spans="1:27">
      <c r="G4" t="s">
        <v>46</v>
      </c>
      <c r="H4" s="115">
        <v>222.52</v>
      </c>
      <c r="I4" s="88">
        <v>12.77</v>
      </c>
      <c r="J4" s="88">
        <v>20.32</v>
      </c>
      <c r="K4" s="88">
        <v>2.3199999999999998</v>
      </c>
      <c r="L4" s="88">
        <v>0</v>
      </c>
      <c r="M4" s="116">
        <v>2.71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260.64</v>
      </c>
      <c r="W4">
        <v>222.52</v>
      </c>
      <c r="X4">
        <v>12.77</v>
      </c>
      <c r="Y4">
        <v>2.3199999999999998</v>
      </c>
      <c r="Z4">
        <v>2.71</v>
      </c>
      <c r="AA4">
        <v>20.32</v>
      </c>
    </row>
    <row r="5" spans="1:27">
      <c r="G5" t="s">
        <v>47</v>
      </c>
      <c r="H5" s="115">
        <v>182.86</v>
      </c>
      <c r="I5" s="88">
        <v>7.93</v>
      </c>
      <c r="J5" s="88">
        <v>0</v>
      </c>
      <c r="K5" s="88">
        <v>6.77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197.56</v>
      </c>
      <c r="W5">
        <v>182.86</v>
      </c>
      <c r="X5">
        <v>7.93</v>
      </c>
      <c r="Y5">
        <v>6.77</v>
      </c>
      <c r="Z5">
        <v>0</v>
      </c>
      <c r="AA5">
        <v>0</v>
      </c>
    </row>
    <row r="6" spans="1:27">
      <c r="G6" t="s">
        <v>48</v>
      </c>
      <c r="H6" s="115">
        <v>154.79</v>
      </c>
      <c r="I6" s="88">
        <v>0.97</v>
      </c>
      <c r="J6" s="88">
        <v>0</v>
      </c>
      <c r="K6" s="88">
        <v>1.94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157.69999999999999</v>
      </c>
      <c r="W6">
        <v>154.79</v>
      </c>
      <c r="X6">
        <v>0.97</v>
      </c>
      <c r="Y6">
        <v>1.94</v>
      </c>
      <c r="Z6">
        <v>0</v>
      </c>
      <c r="AA6">
        <v>0</v>
      </c>
    </row>
    <row r="7" spans="1:27">
      <c r="G7" t="s">
        <v>49</v>
      </c>
      <c r="H7" s="115">
        <v>170.04</v>
      </c>
      <c r="I7" s="88">
        <v>0</v>
      </c>
      <c r="J7" s="88">
        <v>0</v>
      </c>
      <c r="K7" s="88">
        <v>0.39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170.43</v>
      </c>
      <c r="W7">
        <v>170.04</v>
      </c>
      <c r="X7">
        <v>0</v>
      </c>
      <c r="Y7">
        <v>0.39</v>
      </c>
      <c r="Z7">
        <v>0</v>
      </c>
      <c r="AA7">
        <v>0</v>
      </c>
    </row>
    <row r="8" spans="1:27">
      <c r="G8" t="s">
        <v>50</v>
      </c>
      <c r="H8" s="115">
        <v>125.18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125.18</v>
      </c>
      <c r="W8">
        <v>125.18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68.040000000000006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68.040000000000006</v>
      </c>
      <c r="W9">
        <v>68.040000000000006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115">
        <v>10.64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10.64</v>
      </c>
      <c r="W10">
        <v>10.64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-51</v>
      </c>
      <c r="Q11" s="88">
        <v>0</v>
      </c>
      <c r="R11" s="88">
        <v>0</v>
      </c>
      <c r="S11" s="116">
        <v>0</v>
      </c>
      <c r="U11" s="115">
        <v>-51</v>
      </c>
      <c r="V11" s="116">
        <v>0</v>
      </c>
      <c r="W11">
        <v>0</v>
      </c>
      <c r="X11">
        <v>0</v>
      </c>
      <c r="Y11">
        <v>0</v>
      </c>
      <c r="Z11">
        <v>0</v>
      </c>
      <c r="AA11">
        <v>-51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-25</v>
      </c>
      <c r="P12" s="88">
        <v>-89</v>
      </c>
      <c r="Q12" s="88">
        <v>0</v>
      </c>
      <c r="R12" s="88">
        <v>0</v>
      </c>
      <c r="S12" s="116">
        <v>0</v>
      </c>
      <c r="U12" s="115">
        <v>-114</v>
      </c>
      <c r="V12" s="116">
        <v>0</v>
      </c>
      <c r="W12">
        <v>0</v>
      </c>
      <c r="X12">
        <v>-25</v>
      </c>
      <c r="Y12">
        <v>0</v>
      </c>
      <c r="Z12">
        <v>0</v>
      </c>
      <c r="AA12">
        <v>-89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-50</v>
      </c>
      <c r="P13" s="88">
        <v>-123</v>
      </c>
      <c r="Q13" s="88">
        <v>0</v>
      </c>
      <c r="R13" s="88">
        <v>0</v>
      </c>
      <c r="S13" s="116">
        <v>0</v>
      </c>
      <c r="U13" s="115">
        <v>-173</v>
      </c>
      <c r="V13" s="116">
        <v>0</v>
      </c>
      <c r="W13">
        <v>0</v>
      </c>
      <c r="X13">
        <v>-50</v>
      </c>
      <c r="Y13">
        <v>0</v>
      </c>
      <c r="Z13">
        <v>0</v>
      </c>
      <c r="AA13">
        <v>-123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-80</v>
      </c>
      <c r="P14" s="88">
        <v>-153</v>
      </c>
      <c r="Q14" s="88">
        <v>0</v>
      </c>
      <c r="R14" s="88">
        <v>0</v>
      </c>
      <c r="S14" s="116">
        <v>0</v>
      </c>
      <c r="U14" s="115">
        <v>-233</v>
      </c>
      <c r="V14" s="116">
        <v>0</v>
      </c>
      <c r="W14">
        <v>0</v>
      </c>
      <c r="X14">
        <v>-80</v>
      </c>
      <c r="Y14">
        <v>0</v>
      </c>
      <c r="Z14">
        <v>0</v>
      </c>
      <c r="AA14">
        <v>-153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-35</v>
      </c>
      <c r="Q15" s="88">
        <v>0</v>
      </c>
      <c r="R15" s="88">
        <v>0</v>
      </c>
      <c r="S15" s="116">
        <v>0</v>
      </c>
      <c r="U15" s="115">
        <v>-35</v>
      </c>
      <c r="V15" s="116">
        <v>0</v>
      </c>
      <c r="W15">
        <v>0</v>
      </c>
      <c r="X15">
        <v>0</v>
      </c>
      <c r="Y15">
        <v>0</v>
      </c>
      <c r="Z15">
        <v>0</v>
      </c>
      <c r="AA15">
        <v>-35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0.77</v>
      </c>
      <c r="N16" s="115">
        <v>0</v>
      </c>
      <c r="O16" s="88">
        <v>-10</v>
      </c>
      <c r="P16" s="88">
        <v>-78</v>
      </c>
      <c r="Q16" s="88">
        <v>0</v>
      </c>
      <c r="R16" s="88">
        <v>0</v>
      </c>
      <c r="S16" s="116">
        <v>0</v>
      </c>
      <c r="U16" s="115">
        <v>-88</v>
      </c>
      <c r="V16" s="116">
        <v>0.77</v>
      </c>
      <c r="W16">
        <v>0</v>
      </c>
      <c r="X16">
        <v>-10</v>
      </c>
      <c r="Y16">
        <v>0</v>
      </c>
      <c r="Z16">
        <v>0.77</v>
      </c>
      <c r="AA16">
        <v>-78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0.28999999999999998</v>
      </c>
      <c r="N17" s="115">
        <v>0</v>
      </c>
      <c r="O17" s="88">
        <v>-30</v>
      </c>
      <c r="P17" s="88">
        <v>-91</v>
      </c>
      <c r="Q17" s="88">
        <v>0</v>
      </c>
      <c r="R17" s="88">
        <v>0</v>
      </c>
      <c r="S17" s="116">
        <v>0</v>
      </c>
      <c r="U17" s="115">
        <v>-121</v>
      </c>
      <c r="V17" s="116">
        <v>0.28999999999999998</v>
      </c>
      <c r="W17">
        <v>0</v>
      </c>
      <c r="X17">
        <v>-30</v>
      </c>
      <c r="Y17">
        <v>0</v>
      </c>
      <c r="Z17">
        <v>0.28999999999999998</v>
      </c>
      <c r="AA17">
        <v>-91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6.58</v>
      </c>
      <c r="N18" s="115">
        <v>0</v>
      </c>
      <c r="O18" s="88">
        <v>-55</v>
      </c>
      <c r="P18" s="88">
        <v>-113</v>
      </c>
      <c r="Q18" s="88">
        <v>0</v>
      </c>
      <c r="R18" s="88">
        <v>0</v>
      </c>
      <c r="S18" s="116">
        <v>0</v>
      </c>
      <c r="U18" s="115">
        <v>-168</v>
      </c>
      <c r="V18" s="116">
        <v>6.58</v>
      </c>
      <c r="W18">
        <v>0</v>
      </c>
      <c r="X18">
        <v>-55</v>
      </c>
      <c r="Y18">
        <v>0</v>
      </c>
      <c r="Z18">
        <v>6.58</v>
      </c>
      <c r="AA18">
        <v>-113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2.42</v>
      </c>
      <c r="N19" s="115">
        <v>0</v>
      </c>
      <c r="O19" s="88">
        <v>-75</v>
      </c>
      <c r="P19" s="88">
        <v>-137</v>
      </c>
      <c r="Q19" s="88">
        <v>0</v>
      </c>
      <c r="R19" s="88">
        <v>0</v>
      </c>
      <c r="S19" s="116">
        <v>0</v>
      </c>
      <c r="U19" s="115">
        <v>-212</v>
      </c>
      <c r="V19" s="116">
        <v>2.42</v>
      </c>
      <c r="W19">
        <v>0</v>
      </c>
      <c r="X19">
        <v>-75</v>
      </c>
      <c r="Y19">
        <v>0</v>
      </c>
      <c r="Z19">
        <v>2.42</v>
      </c>
      <c r="AA19">
        <v>-137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5.81</v>
      </c>
      <c r="N20" s="115">
        <v>0</v>
      </c>
      <c r="O20" s="88">
        <v>-105</v>
      </c>
      <c r="P20" s="88">
        <v>-166</v>
      </c>
      <c r="Q20" s="88">
        <v>0</v>
      </c>
      <c r="R20" s="88">
        <v>0</v>
      </c>
      <c r="S20" s="116">
        <v>0</v>
      </c>
      <c r="U20" s="115">
        <v>-271</v>
      </c>
      <c r="V20" s="116">
        <v>5.8</v>
      </c>
      <c r="W20">
        <v>0</v>
      </c>
      <c r="X20">
        <v>-105</v>
      </c>
      <c r="Y20">
        <v>0</v>
      </c>
      <c r="Z20">
        <v>5.81</v>
      </c>
      <c r="AA20">
        <v>-166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4.3499999999999996</v>
      </c>
      <c r="N21" s="115">
        <v>0</v>
      </c>
      <c r="O21" s="88">
        <v>-145</v>
      </c>
      <c r="P21" s="88">
        <v>-193</v>
      </c>
      <c r="Q21" s="88">
        <v>0</v>
      </c>
      <c r="R21" s="88">
        <v>0</v>
      </c>
      <c r="S21" s="116">
        <v>0</v>
      </c>
      <c r="U21" s="115">
        <v>-338</v>
      </c>
      <c r="V21" s="116">
        <v>4.3499999999999996</v>
      </c>
      <c r="W21">
        <v>0</v>
      </c>
      <c r="X21">
        <v>-145</v>
      </c>
      <c r="Y21">
        <v>0</v>
      </c>
      <c r="Z21">
        <v>4.3499999999999996</v>
      </c>
      <c r="AA21">
        <v>-193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-160</v>
      </c>
      <c r="P22" s="88">
        <v>-227</v>
      </c>
      <c r="Q22" s="88">
        <v>0</v>
      </c>
      <c r="R22" s="88">
        <v>0</v>
      </c>
      <c r="S22" s="116">
        <v>0</v>
      </c>
      <c r="U22" s="115">
        <v>-387</v>
      </c>
      <c r="V22" s="116">
        <v>0</v>
      </c>
      <c r="W22">
        <v>0</v>
      </c>
      <c r="X22">
        <v>-160</v>
      </c>
      <c r="Y22">
        <v>0</v>
      </c>
      <c r="Z22">
        <v>0</v>
      </c>
      <c r="AA22">
        <v>-227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9.09</v>
      </c>
      <c r="N23" s="115">
        <v>0</v>
      </c>
      <c r="O23" s="88">
        <v>-170</v>
      </c>
      <c r="P23" s="88">
        <v>-243</v>
      </c>
      <c r="Q23" s="88">
        <v>0</v>
      </c>
      <c r="R23" s="88">
        <v>0</v>
      </c>
      <c r="S23" s="116">
        <v>0</v>
      </c>
      <c r="U23" s="115">
        <v>-413</v>
      </c>
      <c r="V23" s="116">
        <v>9.09</v>
      </c>
      <c r="W23">
        <v>0</v>
      </c>
      <c r="X23">
        <v>-170</v>
      </c>
      <c r="Y23">
        <v>0</v>
      </c>
      <c r="Z23">
        <v>9.09</v>
      </c>
      <c r="AA23">
        <v>-243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9.68</v>
      </c>
      <c r="N24" s="115">
        <v>0</v>
      </c>
      <c r="O24" s="88">
        <v>-185</v>
      </c>
      <c r="P24" s="88">
        <v>-268</v>
      </c>
      <c r="Q24" s="88">
        <v>0</v>
      </c>
      <c r="R24" s="88">
        <v>0</v>
      </c>
      <c r="S24" s="116">
        <v>0</v>
      </c>
      <c r="U24" s="115">
        <v>-453</v>
      </c>
      <c r="V24" s="116">
        <v>9.68</v>
      </c>
      <c r="W24">
        <v>0</v>
      </c>
      <c r="X24">
        <v>-185</v>
      </c>
      <c r="Y24">
        <v>0</v>
      </c>
      <c r="Z24">
        <v>9.68</v>
      </c>
      <c r="AA24">
        <v>-268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9.68</v>
      </c>
      <c r="N25" s="115">
        <v>0</v>
      </c>
      <c r="O25" s="88">
        <v>-190</v>
      </c>
      <c r="P25" s="88">
        <v>-287</v>
      </c>
      <c r="Q25" s="88">
        <v>0</v>
      </c>
      <c r="R25" s="88">
        <v>0</v>
      </c>
      <c r="S25" s="116">
        <v>0</v>
      </c>
      <c r="U25" s="115">
        <v>-477</v>
      </c>
      <c r="V25" s="116">
        <v>9.68</v>
      </c>
      <c r="W25">
        <v>0</v>
      </c>
      <c r="X25">
        <v>-190</v>
      </c>
      <c r="Y25">
        <v>0</v>
      </c>
      <c r="Z25">
        <v>9.68</v>
      </c>
      <c r="AA25">
        <v>-287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8.7100000000000009</v>
      </c>
      <c r="N26" s="115">
        <v>0</v>
      </c>
      <c r="O26" s="88">
        <v>-200</v>
      </c>
      <c r="P26" s="88">
        <v>-307</v>
      </c>
      <c r="Q26" s="88">
        <v>0</v>
      </c>
      <c r="R26" s="88">
        <v>0</v>
      </c>
      <c r="S26" s="116">
        <v>0</v>
      </c>
      <c r="U26" s="115">
        <v>-507</v>
      </c>
      <c r="V26" s="116">
        <v>8.7100000000000009</v>
      </c>
      <c r="W26">
        <v>0</v>
      </c>
      <c r="X26">
        <v>-200</v>
      </c>
      <c r="Y26">
        <v>0</v>
      </c>
      <c r="Z26">
        <v>8.7100000000000009</v>
      </c>
      <c r="AA26">
        <v>-307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7.06</v>
      </c>
      <c r="N27" s="115">
        <v>0</v>
      </c>
      <c r="O27" s="88">
        <v>-25</v>
      </c>
      <c r="P27" s="88">
        <v>-208</v>
      </c>
      <c r="Q27" s="88">
        <v>0</v>
      </c>
      <c r="R27" s="88">
        <v>0</v>
      </c>
      <c r="S27" s="116">
        <v>0</v>
      </c>
      <c r="U27" s="115">
        <v>-233</v>
      </c>
      <c r="V27" s="116">
        <v>7.06</v>
      </c>
      <c r="W27">
        <v>0</v>
      </c>
      <c r="X27">
        <v>-25</v>
      </c>
      <c r="Y27">
        <v>0</v>
      </c>
      <c r="Z27">
        <v>7.06</v>
      </c>
      <c r="AA27">
        <v>-208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9.68</v>
      </c>
      <c r="N28" s="115">
        <v>0</v>
      </c>
      <c r="O28" s="88">
        <v>-40</v>
      </c>
      <c r="P28" s="88">
        <v>-241</v>
      </c>
      <c r="Q28" s="88">
        <v>0</v>
      </c>
      <c r="R28" s="88">
        <v>0</v>
      </c>
      <c r="S28" s="116">
        <v>0</v>
      </c>
      <c r="U28" s="115">
        <v>-281</v>
      </c>
      <c r="V28" s="116">
        <v>9.68</v>
      </c>
      <c r="W28">
        <v>0</v>
      </c>
      <c r="X28">
        <v>-40</v>
      </c>
      <c r="Y28">
        <v>0</v>
      </c>
      <c r="Z28">
        <v>9.68</v>
      </c>
      <c r="AA28">
        <v>-241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3.1</v>
      </c>
      <c r="N29" s="115">
        <v>0</v>
      </c>
      <c r="O29" s="88">
        <v>-45</v>
      </c>
      <c r="P29" s="88">
        <v>-257</v>
      </c>
      <c r="Q29" s="88">
        <v>0</v>
      </c>
      <c r="R29" s="88">
        <v>0</v>
      </c>
      <c r="S29" s="116">
        <v>0</v>
      </c>
      <c r="U29" s="115">
        <v>-302</v>
      </c>
      <c r="V29" s="116">
        <v>3.1</v>
      </c>
      <c r="W29">
        <v>0</v>
      </c>
      <c r="X29">
        <v>-45</v>
      </c>
      <c r="Y29">
        <v>0</v>
      </c>
      <c r="Z29">
        <v>3.1</v>
      </c>
      <c r="AA29">
        <v>-257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9.68</v>
      </c>
      <c r="N30" s="115">
        <v>0</v>
      </c>
      <c r="O30" s="88">
        <v>-75</v>
      </c>
      <c r="P30" s="88">
        <v>-302</v>
      </c>
      <c r="Q30" s="88">
        <v>0</v>
      </c>
      <c r="R30" s="88">
        <v>0</v>
      </c>
      <c r="S30" s="116">
        <v>0</v>
      </c>
      <c r="U30" s="115">
        <v>-377</v>
      </c>
      <c r="V30" s="116">
        <v>9.68</v>
      </c>
      <c r="W30">
        <v>0</v>
      </c>
      <c r="X30">
        <v>-75</v>
      </c>
      <c r="Y30">
        <v>0</v>
      </c>
      <c r="Z30">
        <v>9.68</v>
      </c>
      <c r="AA30">
        <v>-302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</v>
      </c>
      <c r="N31" s="115">
        <v>0</v>
      </c>
      <c r="O31" s="88">
        <v>-100</v>
      </c>
      <c r="P31" s="88">
        <v>-339</v>
      </c>
      <c r="Q31" s="88">
        <v>0</v>
      </c>
      <c r="R31" s="88">
        <v>0</v>
      </c>
      <c r="S31" s="116">
        <v>0</v>
      </c>
      <c r="U31" s="115">
        <v>-439</v>
      </c>
      <c r="V31" s="116">
        <v>9</v>
      </c>
      <c r="W31">
        <v>0</v>
      </c>
      <c r="X31">
        <v>-100</v>
      </c>
      <c r="Y31">
        <v>0</v>
      </c>
      <c r="Z31">
        <v>9</v>
      </c>
      <c r="AA31">
        <v>-339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9.68</v>
      </c>
      <c r="N32" s="115">
        <v>0</v>
      </c>
      <c r="O32" s="88">
        <v>-140</v>
      </c>
      <c r="P32" s="88">
        <v>-390</v>
      </c>
      <c r="Q32" s="88">
        <v>0</v>
      </c>
      <c r="R32" s="88">
        <v>0</v>
      </c>
      <c r="S32" s="116">
        <v>0</v>
      </c>
      <c r="U32" s="115">
        <v>-530</v>
      </c>
      <c r="V32" s="116">
        <v>9.68</v>
      </c>
      <c r="W32">
        <v>0</v>
      </c>
      <c r="X32">
        <v>-140</v>
      </c>
      <c r="Y32">
        <v>0</v>
      </c>
      <c r="Z32">
        <v>9.68</v>
      </c>
      <c r="AA32">
        <v>-390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9.19</v>
      </c>
      <c r="N33" s="115">
        <v>0</v>
      </c>
      <c r="O33" s="88">
        <v>-180</v>
      </c>
      <c r="P33" s="88">
        <v>-443</v>
      </c>
      <c r="Q33" s="88">
        <v>0</v>
      </c>
      <c r="R33" s="88">
        <v>0</v>
      </c>
      <c r="S33" s="116">
        <v>0</v>
      </c>
      <c r="U33" s="115">
        <v>-623</v>
      </c>
      <c r="V33" s="116">
        <v>9.19</v>
      </c>
      <c r="W33">
        <v>0</v>
      </c>
      <c r="X33">
        <v>-180</v>
      </c>
      <c r="Y33">
        <v>0</v>
      </c>
      <c r="Z33">
        <v>9.19</v>
      </c>
      <c r="AA33">
        <v>-443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9.68</v>
      </c>
      <c r="N34" s="115">
        <v>0</v>
      </c>
      <c r="O34" s="88">
        <v>-170</v>
      </c>
      <c r="P34" s="88">
        <v>-434</v>
      </c>
      <c r="Q34" s="88">
        <v>0</v>
      </c>
      <c r="R34" s="88">
        <v>0</v>
      </c>
      <c r="S34" s="116">
        <v>0</v>
      </c>
      <c r="U34" s="115">
        <v>-604</v>
      </c>
      <c r="V34" s="116">
        <v>9.68</v>
      </c>
      <c r="W34">
        <v>0</v>
      </c>
      <c r="X34">
        <v>-170</v>
      </c>
      <c r="Y34">
        <v>0</v>
      </c>
      <c r="Z34">
        <v>9.68</v>
      </c>
      <c r="AA34">
        <v>-434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9.68</v>
      </c>
      <c r="N35" s="115">
        <v>0</v>
      </c>
      <c r="O35" s="88">
        <v>-215</v>
      </c>
      <c r="P35" s="88">
        <v>-449</v>
      </c>
      <c r="Q35" s="88">
        <v>0</v>
      </c>
      <c r="R35" s="88">
        <v>0</v>
      </c>
      <c r="S35" s="116">
        <v>0</v>
      </c>
      <c r="U35" s="115">
        <v>-664</v>
      </c>
      <c r="V35" s="116">
        <v>9.68</v>
      </c>
      <c r="W35">
        <v>0</v>
      </c>
      <c r="X35">
        <v>-215</v>
      </c>
      <c r="Y35">
        <v>0</v>
      </c>
      <c r="Z35">
        <v>9.68</v>
      </c>
      <c r="AA35">
        <v>-449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3.39</v>
      </c>
      <c r="N36" s="115">
        <v>0</v>
      </c>
      <c r="O36" s="88">
        <v>-240</v>
      </c>
      <c r="P36" s="88">
        <v>-358.8</v>
      </c>
      <c r="Q36" s="88">
        <v>0</v>
      </c>
      <c r="R36" s="88">
        <v>0</v>
      </c>
      <c r="S36" s="116">
        <v>0</v>
      </c>
      <c r="U36" s="115">
        <v>-598.79999999999995</v>
      </c>
      <c r="V36" s="116">
        <v>3.39</v>
      </c>
      <c r="W36">
        <v>0</v>
      </c>
      <c r="X36">
        <v>-240</v>
      </c>
      <c r="Y36">
        <v>0</v>
      </c>
      <c r="Z36">
        <v>3.39</v>
      </c>
      <c r="AA36">
        <v>-358.8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9.68</v>
      </c>
      <c r="N37" s="115">
        <v>0</v>
      </c>
      <c r="O37" s="88">
        <v>-255</v>
      </c>
      <c r="P37" s="88">
        <v>-225</v>
      </c>
      <c r="Q37" s="88">
        <v>0</v>
      </c>
      <c r="R37" s="88">
        <v>0</v>
      </c>
      <c r="S37" s="116">
        <v>0</v>
      </c>
      <c r="U37" s="115">
        <v>-480</v>
      </c>
      <c r="V37" s="116">
        <v>9.68</v>
      </c>
      <c r="W37">
        <v>0</v>
      </c>
      <c r="X37">
        <v>-255</v>
      </c>
      <c r="Y37">
        <v>0</v>
      </c>
      <c r="Z37">
        <v>9.68</v>
      </c>
      <c r="AA37">
        <v>-225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9.2899999999999991</v>
      </c>
      <c r="N38" s="115">
        <v>0</v>
      </c>
      <c r="O38" s="88">
        <v>-290</v>
      </c>
      <c r="P38" s="88">
        <v>-239</v>
      </c>
      <c r="Q38" s="88">
        <v>0</v>
      </c>
      <c r="R38" s="88">
        <v>0</v>
      </c>
      <c r="S38" s="116">
        <v>0</v>
      </c>
      <c r="U38" s="115">
        <v>-529</v>
      </c>
      <c r="V38" s="116">
        <v>9.2899999999999991</v>
      </c>
      <c r="W38">
        <v>0</v>
      </c>
      <c r="X38">
        <v>-290</v>
      </c>
      <c r="Y38">
        <v>0</v>
      </c>
      <c r="Z38">
        <v>9.2899999999999991</v>
      </c>
      <c r="AA38">
        <v>-239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9.68</v>
      </c>
      <c r="N39" s="115">
        <v>0</v>
      </c>
      <c r="O39" s="88">
        <v>-243</v>
      </c>
      <c r="P39" s="88">
        <v>-205</v>
      </c>
      <c r="Q39" s="88">
        <v>0</v>
      </c>
      <c r="R39" s="88">
        <v>0</v>
      </c>
      <c r="S39" s="116">
        <v>0</v>
      </c>
      <c r="U39" s="115">
        <v>-448</v>
      </c>
      <c r="V39" s="116">
        <v>9.68</v>
      </c>
      <c r="W39">
        <v>0</v>
      </c>
      <c r="X39">
        <v>-243</v>
      </c>
      <c r="Y39">
        <v>0</v>
      </c>
      <c r="Z39">
        <v>9.68</v>
      </c>
      <c r="AA39">
        <v>-205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9.68</v>
      </c>
      <c r="N40" s="115">
        <v>0</v>
      </c>
      <c r="O40" s="88">
        <v>-215</v>
      </c>
      <c r="P40" s="88">
        <v>-111</v>
      </c>
      <c r="Q40" s="88">
        <v>0</v>
      </c>
      <c r="R40" s="88">
        <v>0</v>
      </c>
      <c r="S40" s="116">
        <v>0</v>
      </c>
      <c r="U40" s="115">
        <v>-326</v>
      </c>
      <c r="V40" s="116">
        <v>9.68</v>
      </c>
      <c r="W40">
        <v>0</v>
      </c>
      <c r="X40">
        <v>-215</v>
      </c>
      <c r="Y40">
        <v>0</v>
      </c>
      <c r="Z40">
        <v>9.68</v>
      </c>
      <c r="AA40">
        <v>-111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9.68</v>
      </c>
      <c r="N41" s="115">
        <v>0</v>
      </c>
      <c r="O41" s="88">
        <v>-190</v>
      </c>
      <c r="P41" s="88">
        <v>-37</v>
      </c>
      <c r="Q41" s="88">
        <v>0</v>
      </c>
      <c r="R41" s="88">
        <v>0</v>
      </c>
      <c r="S41" s="116">
        <v>0</v>
      </c>
      <c r="U41" s="115">
        <v>-227</v>
      </c>
      <c r="V41" s="116">
        <v>9.68</v>
      </c>
      <c r="W41">
        <v>0</v>
      </c>
      <c r="X41">
        <v>-190</v>
      </c>
      <c r="Y41">
        <v>0</v>
      </c>
      <c r="Z41">
        <v>9.68</v>
      </c>
      <c r="AA41">
        <v>-37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9.68</v>
      </c>
      <c r="N42" s="115">
        <v>0</v>
      </c>
      <c r="O42" s="88">
        <v>-128</v>
      </c>
      <c r="P42" s="88">
        <v>0</v>
      </c>
      <c r="Q42" s="88">
        <v>0</v>
      </c>
      <c r="R42" s="88">
        <v>0</v>
      </c>
      <c r="S42" s="116">
        <v>0</v>
      </c>
      <c r="U42" s="115">
        <v>-128</v>
      </c>
      <c r="V42" s="116">
        <v>9.68</v>
      </c>
      <c r="W42">
        <v>0</v>
      </c>
      <c r="X42">
        <v>-128</v>
      </c>
      <c r="Y42">
        <v>0</v>
      </c>
      <c r="Z42">
        <v>9.68</v>
      </c>
      <c r="AA42">
        <v>0</v>
      </c>
    </row>
    <row r="43" spans="7:27">
      <c r="G43" t="s">
        <v>85</v>
      </c>
      <c r="H43" s="115">
        <v>50.31</v>
      </c>
      <c r="I43" s="88">
        <v>0</v>
      </c>
      <c r="J43" s="88">
        <v>0</v>
      </c>
      <c r="K43" s="88">
        <v>0</v>
      </c>
      <c r="L43" s="88">
        <v>0</v>
      </c>
      <c r="M43" s="116">
        <v>2.81</v>
      </c>
      <c r="N43" s="115">
        <v>0</v>
      </c>
      <c r="O43" s="88">
        <v>-83</v>
      </c>
      <c r="P43" s="88">
        <v>-22</v>
      </c>
      <c r="Q43" s="88">
        <v>0</v>
      </c>
      <c r="R43" s="88">
        <v>0</v>
      </c>
      <c r="S43" s="116">
        <v>0</v>
      </c>
      <c r="U43" s="115">
        <v>-105</v>
      </c>
      <c r="V43" s="116">
        <v>53.12</v>
      </c>
      <c r="W43">
        <v>50.31</v>
      </c>
      <c r="X43">
        <v>-83</v>
      </c>
      <c r="Y43">
        <v>0</v>
      </c>
      <c r="Z43">
        <v>2.81</v>
      </c>
      <c r="AA43">
        <v>-22</v>
      </c>
    </row>
    <row r="44" spans="7:27">
      <c r="G44" t="s">
        <v>86</v>
      </c>
      <c r="H44" s="115">
        <v>60.95</v>
      </c>
      <c r="I44" s="88">
        <v>0</v>
      </c>
      <c r="J44" s="88">
        <v>0</v>
      </c>
      <c r="K44" s="88">
        <v>0</v>
      </c>
      <c r="L44" s="88">
        <v>0</v>
      </c>
      <c r="M44" s="116">
        <v>9.68</v>
      </c>
      <c r="N44" s="115">
        <v>0</v>
      </c>
      <c r="O44" s="88">
        <v>-100</v>
      </c>
      <c r="P44" s="88">
        <v>0</v>
      </c>
      <c r="Q44" s="88">
        <v>0</v>
      </c>
      <c r="R44" s="88">
        <v>0</v>
      </c>
      <c r="S44" s="116">
        <v>0</v>
      </c>
      <c r="U44" s="115">
        <v>-100</v>
      </c>
      <c r="V44" s="116">
        <v>70.63</v>
      </c>
      <c r="W44">
        <v>60.95</v>
      </c>
      <c r="X44">
        <v>-100</v>
      </c>
      <c r="Y44">
        <v>0</v>
      </c>
      <c r="Z44">
        <v>9.68</v>
      </c>
      <c r="AA44">
        <v>0</v>
      </c>
    </row>
    <row r="45" spans="7:27">
      <c r="G45" t="s">
        <v>87</v>
      </c>
      <c r="H45" s="115">
        <v>78.36</v>
      </c>
      <c r="I45" s="88">
        <v>0</v>
      </c>
      <c r="J45" s="88">
        <v>0</v>
      </c>
      <c r="K45" s="88">
        <v>0</v>
      </c>
      <c r="L45" s="88">
        <v>0</v>
      </c>
      <c r="M45" s="116">
        <v>7.55</v>
      </c>
      <c r="N45" s="115">
        <v>0</v>
      </c>
      <c r="O45" s="88">
        <v>-93</v>
      </c>
      <c r="P45" s="88">
        <v>0</v>
      </c>
      <c r="Q45" s="88">
        <v>0</v>
      </c>
      <c r="R45" s="88">
        <v>0</v>
      </c>
      <c r="S45" s="116">
        <v>0</v>
      </c>
      <c r="U45" s="115">
        <v>-93</v>
      </c>
      <c r="V45" s="116">
        <v>85.91</v>
      </c>
      <c r="W45">
        <v>78.36</v>
      </c>
      <c r="X45">
        <v>-93</v>
      </c>
      <c r="Y45">
        <v>0</v>
      </c>
      <c r="Z45">
        <v>7.55</v>
      </c>
      <c r="AA45">
        <v>0</v>
      </c>
    </row>
    <row r="46" spans="7:27">
      <c r="G46" t="s">
        <v>88</v>
      </c>
      <c r="H46" s="115">
        <v>76.430000000000007</v>
      </c>
      <c r="I46" s="88">
        <v>0</v>
      </c>
      <c r="J46" s="88">
        <v>0</v>
      </c>
      <c r="K46" s="88">
        <v>0</v>
      </c>
      <c r="L46" s="88">
        <v>0</v>
      </c>
      <c r="M46" s="116">
        <v>9.68</v>
      </c>
      <c r="N46" s="115">
        <v>0</v>
      </c>
      <c r="O46" s="88">
        <v>-100</v>
      </c>
      <c r="P46" s="88">
        <v>0</v>
      </c>
      <c r="Q46" s="88">
        <v>0</v>
      </c>
      <c r="R46" s="88">
        <v>0</v>
      </c>
      <c r="S46" s="116">
        <v>0</v>
      </c>
      <c r="U46" s="115">
        <v>-100</v>
      </c>
      <c r="V46" s="116">
        <v>86.11</v>
      </c>
      <c r="W46">
        <v>76.430000000000007</v>
      </c>
      <c r="X46">
        <v>-100</v>
      </c>
      <c r="Y46">
        <v>0</v>
      </c>
      <c r="Z46">
        <v>9.68</v>
      </c>
      <c r="AA46">
        <v>0</v>
      </c>
    </row>
    <row r="47" spans="7:27">
      <c r="G47" t="s">
        <v>89</v>
      </c>
      <c r="H47" s="115">
        <v>94.82</v>
      </c>
      <c r="I47" s="88">
        <v>0</v>
      </c>
      <c r="J47" s="88">
        <v>0</v>
      </c>
      <c r="K47" s="88">
        <v>0</v>
      </c>
      <c r="L47" s="88">
        <v>0</v>
      </c>
      <c r="M47" s="116">
        <v>7.64</v>
      </c>
      <c r="N47" s="115">
        <v>0</v>
      </c>
      <c r="O47" s="88">
        <v>-110</v>
      </c>
      <c r="P47" s="88">
        <v>0</v>
      </c>
      <c r="Q47" s="88">
        <v>0</v>
      </c>
      <c r="R47" s="88">
        <v>0</v>
      </c>
      <c r="S47" s="116">
        <v>0</v>
      </c>
      <c r="U47" s="115">
        <v>-110</v>
      </c>
      <c r="V47" s="116">
        <v>102.46</v>
      </c>
      <c r="W47">
        <v>94.82</v>
      </c>
      <c r="X47">
        <v>-110</v>
      </c>
      <c r="Y47">
        <v>0</v>
      </c>
      <c r="Z47">
        <v>7.64</v>
      </c>
      <c r="AA47">
        <v>0</v>
      </c>
    </row>
    <row r="48" spans="7:27">
      <c r="G48" t="s">
        <v>90</v>
      </c>
      <c r="H48" s="115">
        <v>42.57</v>
      </c>
      <c r="I48" s="88">
        <v>0</v>
      </c>
      <c r="J48" s="88">
        <v>0</v>
      </c>
      <c r="K48" s="88">
        <v>0</v>
      </c>
      <c r="L48" s="88">
        <v>0</v>
      </c>
      <c r="M48" s="116">
        <v>2.23</v>
      </c>
      <c r="N48" s="115">
        <v>0</v>
      </c>
      <c r="O48" s="88">
        <v>-100</v>
      </c>
      <c r="P48" s="88">
        <v>0</v>
      </c>
      <c r="Q48" s="88">
        <v>0</v>
      </c>
      <c r="R48" s="88">
        <v>0</v>
      </c>
      <c r="S48" s="116">
        <v>0</v>
      </c>
      <c r="U48" s="115">
        <v>-100</v>
      </c>
      <c r="V48" s="116">
        <v>44.8</v>
      </c>
      <c r="W48">
        <v>42.57</v>
      </c>
      <c r="X48">
        <v>-100</v>
      </c>
      <c r="Y48">
        <v>0</v>
      </c>
      <c r="Z48">
        <v>2.23</v>
      </c>
      <c r="AA48">
        <v>0</v>
      </c>
    </row>
    <row r="49" spans="7:27">
      <c r="G49" t="s">
        <v>91</v>
      </c>
      <c r="H49" s="115">
        <v>43.53</v>
      </c>
      <c r="I49" s="88">
        <v>0</v>
      </c>
      <c r="J49" s="88">
        <v>0</v>
      </c>
      <c r="K49" s="88">
        <v>0</v>
      </c>
      <c r="L49" s="88">
        <v>0</v>
      </c>
      <c r="M49" s="116">
        <v>3.97</v>
      </c>
      <c r="N49" s="115">
        <v>0</v>
      </c>
      <c r="O49" s="88">
        <v>-100</v>
      </c>
      <c r="P49" s="88">
        <v>0</v>
      </c>
      <c r="Q49" s="88">
        <v>0</v>
      </c>
      <c r="R49" s="88">
        <v>0</v>
      </c>
      <c r="S49" s="116">
        <v>0</v>
      </c>
      <c r="U49" s="115">
        <v>-100</v>
      </c>
      <c r="V49" s="116">
        <v>47.5</v>
      </c>
      <c r="W49">
        <v>43.53</v>
      </c>
      <c r="X49">
        <v>-100</v>
      </c>
      <c r="Y49">
        <v>0</v>
      </c>
      <c r="Z49">
        <v>3.97</v>
      </c>
      <c r="AA49">
        <v>0</v>
      </c>
    </row>
    <row r="50" spans="7:27">
      <c r="G50" t="s">
        <v>92</v>
      </c>
      <c r="H50" s="115">
        <v>74.5</v>
      </c>
      <c r="I50" s="88">
        <v>0</v>
      </c>
      <c r="J50" s="88">
        <v>0</v>
      </c>
      <c r="K50" s="88">
        <v>0</v>
      </c>
      <c r="L50" s="88">
        <v>0</v>
      </c>
      <c r="M50" s="116">
        <v>1.84</v>
      </c>
      <c r="N50" s="115">
        <v>0</v>
      </c>
      <c r="O50" s="88">
        <v>-100</v>
      </c>
      <c r="P50" s="88">
        <v>0</v>
      </c>
      <c r="Q50" s="88">
        <v>0</v>
      </c>
      <c r="R50" s="88">
        <v>0</v>
      </c>
      <c r="S50" s="116">
        <v>0</v>
      </c>
      <c r="U50" s="115">
        <v>-100</v>
      </c>
      <c r="V50" s="116">
        <v>76.34</v>
      </c>
      <c r="W50">
        <v>74.5</v>
      </c>
      <c r="X50">
        <v>-100</v>
      </c>
      <c r="Y50">
        <v>0</v>
      </c>
      <c r="Z50">
        <v>1.84</v>
      </c>
      <c r="AA50">
        <v>0</v>
      </c>
    </row>
    <row r="51" spans="7:27">
      <c r="G51" t="s">
        <v>93</v>
      </c>
      <c r="H51" s="115">
        <v>80.3</v>
      </c>
      <c r="I51" s="88">
        <v>0</v>
      </c>
      <c r="J51" s="88">
        <v>0</v>
      </c>
      <c r="K51" s="88">
        <v>0</v>
      </c>
      <c r="L51" s="88">
        <v>0</v>
      </c>
      <c r="M51" s="116">
        <v>9.68</v>
      </c>
      <c r="N51" s="115">
        <v>0</v>
      </c>
      <c r="O51" s="88">
        <v>-100</v>
      </c>
      <c r="P51" s="88">
        <v>0</v>
      </c>
      <c r="Q51" s="88">
        <v>0</v>
      </c>
      <c r="R51" s="88">
        <v>0</v>
      </c>
      <c r="S51" s="116">
        <v>0</v>
      </c>
      <c r="U51" s="115">
        <v>-100</v>
      </c>
      <c r="V51" s="116">
        <v>89.98</v>
      </c>
      <c r="W51">
        <v>80.3</v>
      </c>
      <c r="X51">
        <v>-100</v>
      </c>
      <c r="Y51">
        <v>0</v>
      </c>
      <c r="Z51">
        <v>9.68</v>
      </c>
      <c r="AA51">
        <v>0</v>
      </c>
    </row>
    <row r="52" spans="7:27">
      <c r="G52" t="s">
        <v>94</v>
      </c>
      <c r="H52" s="115">
        <v>55.15</v>
      </c>
      <c r="I52" s="88">
        <v>0</v>
      </c>
      <c r="J52" s="88">
        <v>0</v>
      </c>
      <c r="K52" s="88">
        <v>0</v>
      </c>
      <c r="L52" s="88">
        <v>0</v>
      </c>
      <c r="M52" s="116">
        <v>4.45</v>
      </c>
      <c r="N52" s="115">
        <v>0</v>
      </c>
      <c r="O52" s="88">
        <v>-100</v>
      </c>
      <c r="P52" s="88">
        <v>0</v>
      </c>
      <c r="Q52" s="88">
        <v>0</v>
      </c>
      <c r="R52" s="88">
        <v>0</v>
      </c>
      <c r="S52" s="116">
        <v>0</v>
      </c>
      <c r="U52" s="115">
        <v>-100</v>
      </c>
      <c r="V52" s="116">
        <v>59.6</v>
      </c>
      <c r="W52">
        <v>55.15</v>
      </c>
      <c r="X52">
        <v>-100</v>
      </c>
      <c r="Y52">
        <v>0</v>
      </c>
      <c r="Z52">
        <v>4.45</v>
      </c>
      <c r="AA52">
        <v>0</v>
      </c>
    </row>
    <row r="53" spans="7:27">
      <c r="G53" t="s">
        <v>95</v>
      </c>
      <c r="H53" s="115">
        <v>77.400000000000006</v>
      </c>
      <c r="I53" s="88">
        <v>0</v>
      </c>
      <c r="J53" s="88">
        <v>0</v>
      </c>
      <c r="K53" s="88">
        <v>0</v>
      </c>
      <c r="L53" s="88">
        <v>0</v>
      </c>
      <c r="M53" s="116">
        <v>9.68</v>
      </c>
      <c r="N53" s="115">
        <v>0</v>
      </c>
      <c r="O53" s="88">
        <v>-110</v>
      </c>
      <c r="P53" s="88">
        <v>0</v>
      </c>
      <c r="Q53" s="88">
        <v>0</v>
      </c>
      <c r="R53" s="88">
        <v>0</v>
      </c>
      <c r="S53" s="116">
        <v>0</v>
      </c>
      <c r="U53" s="115">
        <v>-110</v>
      </c>
      <c r="V53" s="116">
        <v>87.08</v>
      </c>
      <c r="W53">
        <v>77.400000000000006</v>
      </c>
      <c r="X53">
        <v>-110</v>
      </c>
      <c r="Y53">
        <v>0</v>
      </c>
      <c r="Z53">
        <v>9.68</v>
      </c>
      <c r="AA53">
        <v>0</v>
      </c>
    </row>
    <row r="54" spans="7:27">
      <c r="G54" t="s">
        <v>96</v>
      </c>
      <c r="H54" s="115">
        <v>83.2</v>
      </c>
      <c r="I54" s="88">
        <v>0</v>
      </c>
      <c r="J54" s="88">
        <v>0</v>
      </c>
      <c r="K54" s="88">
        <v>0</v>
      </c>
      <c r="L54" s="88">
        <v>0</v>
      </c>
      <c r="M54" s="116">
        <v>9.68</v>
      </c>
      <c r="N54" s="115">
        <v>0</v>
      </c>
      <c r="O54" s="88">
        <v>-128</v>
      </c>
      <c r="P54" s="88">
        <v>0</v>
      </c>
      <c r="Q54" s="88">
        <v>0</v>
      </c>
      <c r="R54" s="88">
        <v>0</v>
      </c>
      <c r="S54" s="116">
        <v>0</v>
      </c>
      <c r="U54" s="115">
        <v>-128</v>
      </c>
      <c r="V54" s="116">
        <v>92.88</v>
      </c>
      <c r="W54">
        <v>83.2</v>
      </c>
      <c r="X54">
        <v>-128</v>
      </c>
      <c r="Y54">
        <v>0</v>
      </c>
      <c r="Z54">
        <v>9.68</v>
      </c>
      <c r="AA54">
        <v>0</v>
      </c>
    </row>
    <row r="55" spans="7:27">
      <c r="G55" t="s">
        <v>97</v>
      </c>
      <c r="H55" s="115">
        <v>104.49</v>
      </c>
      <c r="I55" s="88">
        <v>0</v>
      </c>
      <c r="J55" s="88">
        <v>0</v>
      </c>
      <c r="K55" s="88">
        <v>0</v>
      </c>
      <c r="L55" s="88">
        <v>0</v>
      </c>
      <c r="M55" s="116">
        <v>9.19</v>
      </c>
      <c r="N55" s="115">
        <v>0</v>
      </c>
      <c r="O55" s="88">
        <v>-120</v>
      </c>
      <c r="P55" s="88">
        <v>0</v>
      </c>
      <c r="Q55" s="88">
        <v>0</v>
      </c>
      <c r="R55" s="88">
        <v>0</v>
      </c>
      <c r="S55" s="116">
        <v>0</v>
      </c>
      <c r="U55" s="115">
        <v>-120</v>
      </c>
      <c r="V55" s="116">
        <v>113.68</v>
      </c>
      <c r="W55">
        <v>104.49</v>
      </c>
      <c r="X55">
        <v>-120</v>
      </c>
      <c r="Y55">
        <v>0</v>
      </c>
      <c r="Z55">
        <v>9.19</v>
      </c>
      <c r="AA55">
        <v>0</v>
      </c>
    </row>
    <row r="56" spans="7:27">
      <c r="G56" t="s">
        <v>98</v>
      </c>
      <c r="H56" s="115">
        <v>119.01</v>
      </c>
      <c r="I56" s="88">
        <v>0</v>
      </c>
      <c r="J56" s="88">
        <v>0</v>
      </c>
      <c r="K56" s="88">
        <v>0</v>
      </c>
      <c r="L56" s="88">
        <v>0</v>
      </c>
      <c r="M56" s="116">
        <v>8.2200000000000006</v>
      </c>
      <c r="N56" s="115">
        <v>0</v>
      </c>
      <c r="O56" s="88">
        <v>-120</v>
      </c>
      <c r="P56" s="88">
        <v>0</v>
      </c>
      <c r="Q56" s="88">
        <v>0</v>
      </c>
      <c r="R56" s="88">
        <v>0</v>
      </c>
      <c r="S56" s="116">
        <v>0</v>
      </c>
      <c r="U56" s="115">
        <v>-120</v>
      </c>
      <c r="V56" s="116">
        <v>127.23</v>
      </c>
      <c r="W56">
        <v>119.01</v>
      </c>
      <c r="X56">
        <v>-120</v>
      </c>
      <c r="Y56">
        <v>0</v>
      </c>
      <c r="Z56">
        <v>8.2200000000000006</v>
      </c>
      <c r="AA56">
        <v>0</v>
      </c>
    </row>
    <row r="57" spans="7:27">
      <c r="G57" t="s">
        <v>99</v>
      </c>
      <c r="H57" s="115">
        <v>145.13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-133</v>
      </c>
      <c r="P57" s="88">
        <v>0</v>
      </c>
      <c r="Q57" s="88">
        <v>0</v>
      </c>
      <c r="R57" s="88">
        <v>0</v>
      </c>
      <c r="S57" s="116">
        <v>0</v>
      </c>
      <c r="U57" s="115">
        <v>-133</v>
      </c>
      <c r="V57" s="116">
        <v>145.12</v>
      </c>
      <c r="W57">
        <v>145.13</v>
      </c>
      <c r="X57">
        <v>-133</v>
      </c>
      <c r="Y57">
        <v>0</v>
      </c>
      <c r="Z57">
        <v>0</v>
      </c>
      <c r="AA57">
        <v>0</v>
      </c>
    </row>
    <row r="58" spans="7:27">
      <c r="G58" t="s">
        <v>100</v>
      </c>
      <c r="H58" s="115">
        <v>162.54</v>
      </c>
      <c r="I58" s="88">
        <v>0</v>
      </c>
      <c r="J58" s="88">
        <v>0</v>
      </c>
      <c r="K58" s="88">
        <v>0</v>
      </c>
      <c r="L58" s="88">
        <v>0</v>
      </c>
      <c r="M58" s="116">
        <v>3.87</v>
      </c>
      <c r="N58" s="115">
        <v>0</v>
      </c>
      <c r="O58" s="88">
        <v>-100</v>
      </c>
      <c r="P58" s="88">
        <v>0</v>
      </c>
      <c r="Q58" s="88">
        <v>0</v>
      </c>
      <c r="R58" s="88">
        <v>0</v>
      </c>
      <c r="S58" s="116">
        <v>0</v>
      </c>
      <c r="U58" s="115">
        <v>-100</v>
      </c>
      <c r="V58" s="116">
        <v>166.41</v>
      </c>
      <c r="W58">
        <v>162.54</v>
      </c>
      <c r="X58">
        <v>-100</v>
      </c>
      <c r="Y58">
        <v>0</v>
      </c>
      <c r="Z58">
        <v>3.87</v>
      </c>
      <c r="AA58">
        <v>0</v>
      </c>
    </row>
    <row r="59" spans="7:27">
      <c r="G59" t="s">
        <v>101</v>
      </c>
      <c r="H59" s="115">
        <v>225.43</v>
      </c>
      <c r="I59" s="88">
        <v>0</v>
      </c>
      <c r="J59" s="88">
        <v>0</v>
      </c>
      <c r="K59" s="88">
        <v>0</v>
      </c>
      <c r="L59" s="88">
        <v>0</v>
      </c>
      <c r="M59" s="116">
        <v>6</v>
      </c>
      <c r="N59" s="115">
        <v>0</v>
      </c>
      <c r="O59" s="88">
        <v>-100</v>
      </c>
      <c r="P59" s="88">
        <v>0</v>
      </c>
      <c r="Q59" s="88">
        <v>0</v>
      </c>
      <c r="R59" s="88">
        <v>0</v>
      </c>
      <c r="S59" s="116">
        <v>0</v>
      </c>
      <c r="U59" s="115">
        <v>-100</v>
      </c>
      <c r="V59" s="116">
        <v>231.43</v>
      </c>
      <c r="W59">
        <v>225.43</v>
      </c>
      <c r="X59">
        <v>-100</v>
      </c>
      <c r="Y59">
        <v>0</v>
      </c>
      <c r="Z59">
        <v>6</v>
      </c>
      <c r="AA59">
        <v>0</v>
      </c>
    </row>
    <row r="60" spans="7:27">
      <c r="G60" t="s">
        <v>102</v>
      </c>
      <c r="H60" s="115">
        <v>294.12</v>
      </c>
      <c r="I60" s="88">
        <v>0</v>
      </c>
      <c r="J60" s="88">
        <v>0</v>
      </c>
      <c r="K60" s="88">
        <v>0</v>
      </c>
      <c r="L60" s="88">
        <v>0</v>
      </c>
      <c r="M60" s="116">
        <v>9.68</v>
      </c>
      <c r="N60" s="115">
        <v>0</v>
      </c>
      <c r="O60" s="88">
        <v>-90</v>
      </c>
      <c r="P60" s="88">
        <v>0</v>
      </c>
      <c r="Q60" s="88">
        <v>0</v>
      </c>
      <c r="R60" s="88">
        <v>0</v>
      </c>
      <c r="S60" s="116">
        <v>0</v>
      </c>
      <c r="U60" s="115">
        <v>-90</v>
      </c>
      <c r="V60" s="116">
        <v>303.8</v>
      </c>
      <c r="W60">
        <v>294.12</v>
      </c>
      <c r="X60">
        <v>-90</v>
      </c>
      <c r="Y60">
        <v>0</v>
      </c>
      <c r="Z60">
        <v>9.68</v>
      </c>
      <c r="AA60">
        <v>0</v>
      </c>
    </row>
    <row r="61" spans="7:27">
      <c r="G61" t="s">
        <v>103</v>
      </c>
      <c r="H61" s="115">
        <v>327.01</v>
      </c>
      <c r="I61" s="88">
        <v>0</v>
      </c>
      <c r="J61" s="88">
        <v>25.16</v>
      </c>
      <c r="K61" s="88">
        <v>0</v>
      </c>
      <c r="L61" s="88">
        <v>0</v>
      </c>
      <c r="M61" s="116">
        <v>8.51</v>
      </c>
      <c r="N61" s="115">
        <v>0</v>
      </c>
      <c r="O61" s="88">
        <v>-55</v>
      </c>
      <c r="P61" s="88">
        <v>0</v>
      </c>
      <c r="Q61" s="88">
        <v>0</v>
      </c>
      <c r="R61" s="88">
        <v>0</v>
      </c>
      <c r="S61" s="116">
        <v>0</v>
      </c>
      <c r="U61" s="115">
        <v>-55</v>
      </c>
      <c r="V61" s="116">
        <v>360.68</v>
      </c>
      <c r="W61">
        <v>327.01</v>
      </c>
      <c r="X61">
        <v>-55</v>
      </c>
      <c r="Y61">
        <v>0</v>
      </c>
      <c r="Z61">
        <v>8.51</v>
      </c>
      <c r="AA61">
        <v>25.16</v>
      </c>
    </row>
    <row r="62" spans="7:27">
      <c r="G62" t="s">
        <v>104</v>
      </c>
      <c r="H62" s="115">
        <v>358.94</v>
      </c>
      <c r="I62" s="88">
        <v>0</v>
      </c>
      <c r="J62" s="88">
        <v>56.12</v>
      </c>
      <c r="K62" s="88">
        <v>0</v>
      </c>
      <c r="L62" s="88">
        <v>0</v>
      </c>
      <c r="M62" s="116">
        <v>7.45</v>
      </c>
      <c r="N62" s="115">
        <v>0</v>
      </c>
      <c r="O62" s="88">
        <v>-50</v>
      </c>
      <c r="P62" s="88">
        <v>0</v>
      </c>
      <c r="Q62" s="88">
        <v>0</v>
      </c>
      <c r="R62" s="88">
        <v>0</v>
      </c>
      <c r="S62" s="116">
        <v>0</v>
      </c>
      <c r="U62" s="115">
        <v>-50</v>
      </c>
      <c r="V62" s="116">
        <v>422.51</v>
      </c>
      <c r="W62">
        <v>358.94</v>
      </c>
      <c r="X62">
        <v>-50</v>
      </c>
      <c r="Y62">
        <v>0</v>
      </c>
      <c r="Z62">
        <v>7.45</v>
      </c>
      <c r="AA62">
        <v>56.12</v>
      </c>
    </row>
    <row r="63" spans="7:27">
      <c r="G63" t="s">
        <v>105</v>
      </c>
      <c r="H63" s="115">
        <v>202.2</v>
      </c>
      <c r="I63" s="88">
        <v>0</v>
      </c>
      <c r="J63" s="88">
        <v>63.86</v>
      </c>
      <c r="K63" s="88">
        <v>0</v>
      </c>
      <c r="L63" s="88">
        <v>0</v>
      </c>
      <c r="M63" s="116">
        <v>7.16</v>
      </c>
      <c r="N63" s="115">
        <v>0</v>
      </c>
      <c r="O63" s="88">
        <v>-50</v>
      </c>
      <c r="P63" s="88">
        <v>0</v>
      </c>
      <c r="Q63" s="88">
        <v>0</v>
      </c>
      <c r="R63" s="88">
        <v>0</v>
      </c>
      <c r="S63" s="116">
        <v>0</v>
      </c>
      <c r="U63" s="115">
        <v>-50</v>
      </c>
      <c r="V63" s="116">
        <v>273.22000000000003</v>
      </c>
      <c r="W63">
        <v>202.2</v>
      </c>
      <c r="X63">
        <v>-50</v>
      </c>
      <c r="Y63">
        <v>0</v>
      </c>
      <c r="Z63">
        <v>7.16</v>
      </c>
      <c r="AA63">
        <v>63.86</v>
      </c>
    </row>
    <row r="64" spans="7:27">
      <c r="G64" t="s">
        <v>106</v>
      </c>
      <c r="H64" s="115">
        <v>235.11</v>
      </c>
      <c r="I64" s="88">
        <v>0</v>
      </c>
      <c r="J64" s="88">
        <v>60.95</v>
      </c>
      <c r="K64" s="88">
        <v>0</v>
      </c>
      <c r="L64" s="88">
        <v>0</v>
      </c>
      <c r="M64" s="116">
        <v>0.87</v>
      </c>
      <c r="N64" s="115">
        <v>0</v>
      </c>
      <c r="O64" s="88">
        <v>-50</v>
      </c>
      <c r="P64" s="88">
        <v>0</v>
      </c>
      <c r="Q64" s="88">
        <v>0</v>
      </c>
      <c r="R64" s="88">
        <v>0</v>
      </c>
      <c r="S64" s="116">
        <v>0</v>
      </c>
      <c r="U64" s="115">
        <v>-50</v>
      </c>
      <c r="V64" s="116">
        <v>296.93</v>
      </c>
      <c r="W64">
        <v>235.11</v>
      </c>
      <c r="X64">
        <v>-50</v>
      </c>
      <c r="Y64">
        <v>0</v>
      </c>
      <c r="Z64">
        <v>0.87</v>
      </c>
      <c r="AA64">
        <v>60.95</v>
      </c>
    </row>
    <row r="65" spans="7:27">
      <c r="G65" t="s">
        <v>107</v>
      </c>
      <c r="H65" s="115">
        <v>256.38</v>
      </c>
      <c r="I65" s="88">
        <v>0</v>
      </c>
      <c r="J65" s="88">
        <v>48.38</v>
      </c>
      <c r="K65" s="88">
        <v>0</v>
      </c>
      <c r="L65" s="88">
        <v>0</v>
      </c>
      <c r="M65" s="116">
        <v>9.48</v>
      </c>
      <c r="N65" s="115">
        <v>0</v>
      </c>
      <c r="O65" s="88">
        <v>-50</v>
      </c>
      <c r="P65" s="88">
        <v>0</v>
      </c>
      <c r="Q65" s="88">
        <v>0</v>
      </c>
      <c r="R65" s="88">
        <v>0</v>
      </c>
      <c r="S65" s="116">
        <v>0</v>
      </c>
      <c r="U65" s="115">
        <v>-50</v>
      </c>
      <c r="V65" s="116">
        <v>314.24</v>
      </c>
      <c r="W65">
        <v>256.38</v>
      </c>
      <c r="X65">
        <v>-50</v>
      </c>
      <c r="Y65">
        <v>0</v>
      </c>
      <c r="Z65">
        <v>9.48</v>
      </c>
      <c r="AA65">
        <v>48.38</v>
      </c>
    </row>
    <row r="66" spans="7:27">
      <c r="G66" t="s">
        <v>108</v>
      </c>
      <c r="H66" s="115">
        <v>255.42</v>
      </c>
      <c r="I66" s="88">
        <v>0</v>
      </c>
      <c r="J66" s="88">
        <v>38.700000000000003</v>
      </c>
      <c r="K66" s="88">
        <v>0</v>
      </c>
      <c r="L66" s="88">
        <v>0</v>
      </c>
      <c r="M66" s="116">
        <v>8.2200000000000006</v>
      </c>
      <c r="N66" s="115">
        <v>0</v>
      </c>
      <c r="O66" s="88">
        <v>-50</v>
      </c>
      <c r="P66" s="88">
        <v>0</v>
      </c>
      <c r="Q66" s="88">
        <v>0</v>
      </c>
      <c r="R66" s="88">
        <v>0</v>
      </c>
      <c r="S66" s="116">
        <v>0</v>
      </c>
      <c r="U66" s="115">
        <v>-50</v>
      </c>
      <c r="V66" s="116">
        <v>302.33999999999997</v>
      </c>
      <c r="W66">
        <v>255.42</v>
      </c>
      <c r="X66">
        <v>-50</v>
      </c>
      <c r="Y66">
        <v>0</v>
      </c>
      <c r="Z66">
        <v>8.2200000000000006</v>
      </c>
      <c r="AA66">
        <v>38.700000000000003</v>
      </c>
    </row>
    <row r="67" spans="7:27">
      <c r="G67" t="s">
        <v>109</v>
      </c>
      <c r="H67" s="115">
        <v>251.55</v>
      </c>
      <c r="I67" s="88">
        <v>0</v>
      </c>
      <c r="J67" s="88">
        <v>14.51</v>
      </c>
      <c r="K67" s="88">
        <v>0</v>
      </c>
      <c r="L67" s="88">
        <v>0</v>
      </c>
      <c r="M67" s="116">
        <v>9.68</v>
      </c>
      <c r="N67" s="115">
        <v>0</v>
      </c>
      <c r="O67" s="88">
        <v>-50</v>
      </c>
      <c r="P67" s="88">
        <v>0</v>
      </c>
      <c r="Q67" s="88">
        <v>0</v>
      </c>
      <c r="R67" s="88">
        <v>0</v>
      </c>
      <c r="S67" s="116">
        <v>0</v>
      </c>
      <c r="U67" s="115">
        <v>-50</v>
      </c>
      <c r="V67" s="116">
        <v>275.74</v>
      </c>
      <c r="W67">
        <v>251.55</v>
      </c>
      <c r="X67">
        <v>-50</v>
      </c>
      <c r="Y67">
        <v>0</v>
      </c>
      <c r="Z67">
        <v>9.68</v>
      </c>
      <c r="AA67">
        <v>14.51</v>
      </c>
    </row>
    <row r="68" spans="7:27">
      <c r="G68" t="s">
        <v>110</v>
      </c>
      <c r="H68" s="115">
        <v>241.87</v>
      </c>
      <c r="I68" s="88">
        <v>0</v>
      </c>
      <c r="J68" s="88">
        <v>0</v>
      </c>
      <c r="K68" s="88">
        <v>0</v>
      </c>
      <c r="L68" s="88">
        <v>0</v>
      </c>
      <c r="M68" s="116">
        <v>9.68</v>
      </c>
      <c r="N68" s="115">
        <v>0</v>
      </c>
      <c r="O68" s="88">
        <v>-50</v>
      </c>
      <c r="P68" s="88">
        <v>0</v>
      </c>
      <c r="Q68" s="88">
        <v>0</v>
      </c>
      <c r="R68" s="88">
        <v>0</v>
      </c>
      <c r="S68" s="116">
        <v>0</v>
      </c>
      <c r="U68" s="115">
        <v>-50</v>
      </c>
      <c r="V68" s="116">
        <v>251.55</v>
      </c>
      <c r="W68">
        <v>241.87</v>
      </c>
      <c r="X68">
        <v>-50</v>
      </c>
      <c r="Y68">
        <v>0</v>
      </c>
      <c r="Z68">
        <v>9.68</v>
      </c>
      <c r="AA68">
        <v>0</v>
      </c>
    </row>
    <row r="69" spans="7:27">
      <c r="G69" t="s">
        <v>111</v>
      </c>
      <c r="H69" s="115">
        <v>241.87</v>
      </c>
      <c r="I69" s="88">
        <v>0</v>
      </c>
      <c r="J69" s="88">
        <v>0</v>
      </c>
      <c r="K69" s="88">
        <v>0</v>
      </c>
      <c r="L69" s="88">
        <v>0</v>
      </c>
      <c r="M69" s="116">
        <v>9.68</v>
      </c>
      <c r="N69" s="115">
        <v>0</v>
      </c>
      <c r="O69" s="88">
        <v>-50</v>
      </c>
      <c r="P69" s="88">
        <v>0</v>
      </c>
      <c r="Q69" s="88">
        <v>0</v>
      </c>
      <c r="R69" s="88">
        <v>0</v>
      </c>
      <c r="S69" s="116">
        <v>0</v>
      </c>
      <c r="U69" s="115">
        <v>-50</v>
      </c>
      <c r="V69" s="116">
        <v>251.55</v>
      </c>
      <c r="W69">
        <v>241.87</v>
      </c>
      <c r="X69">
        <v>-50</v>
      </c>
      <c r="Y69">
        <v>0</v>
      </c>
      <c r="Z69">
        <v>9.68</v>
      </c>
      <c r="AA69">
        <v>0</v>
      </c>
    </row>
    <row r="70" spans="7:27">
      <c r="G70" t="s">
        <v>112</v>
      </c>
      <c r="H70" s="115">
        <v>240.9</v>
      </c>
      <c r="I70" s="88">
        <v>0</v>
      </c>
      <c r="J70" s="88">
        <v>0</v>
      </c>
      <c r="K70" s="88">
        <v>0</v>
      </c>
      <c r="L70" s="88">
        <v>0</v>
      </c>
      <c r="M70" s="116">
        <v>9.68</v>
      </c>
      <c r="N70" s="115">
        <v>0</v>
      </c>
      <c r="O70" s="88">
        <v>-45</v>
      </c>
      <c r="P70" s="88">
        <v>0</v>
      </c>
      <c r="Q70" s="88">
        <v>0</v>
      </c>
      <c r="R70" s="88">
        <v>0</v>
      </c>
      <c r="S70" s="116">
        <v>0</v>
      </c>
      <c r="U70" s="115">
        <v>-45</v>
      </c>
      <c r="V70" s="116">
        <v>250.58</v>
      </c>
      <c r="W70">
        <v>240.9</v>
      </c>
      <c r="X70">
        <v>-45</v>
      </c>
      <c r="Y70">
        <v>0</v>
      </c>
      <c r="Z70">
        <v>9.68</v>
      </c>
      <c r="AA70">
        <v>0</v>
      </c>
    </row>
    <row r="71" spans="7:27">
      <c r="G71" t="s">
        <v>113</v>
      </c>
      <c r="H71" s="115">
        <v>193.5</v>
      </c>
      <c r="I71" s="88">
        <v>0</v>
      </c>
      <c r="J71" s="88">
        <v>0</v>
      </c>
      <c r="K71" s="88">
        <v>0</v>
      </c>
      <c r="L71" s="88">
        <v>0</v>
      </c>
      <c r="M71" s="116">
        <v>6.1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199.6</v>
      </c>
      <c r="W71">
        <v>193.5</v>
      </c>
      <c r="X71">
        <v>0</v>
      </c>
      <c r="Y71">
        <v>0</v>
      </c>
      <c r="Z71">
        <v>6.1</v>
      </c>
      <c r="AA71">
        <v>0</v>
      </c>
    </row>
    <row r="72" spans="7:27">
      <c r="G72" t="s">
        <v>114</v>
      </c>
      <c r="H72" s="115">
        <v>180.92</v>
      </c>
      <c r="I72" s="88">
        <v>0</v>
      </c>
      <c r="J72" s="88">
        <v>0</v>
      </c>
      <c r="K72" s="88">
        <v>0</v>
      </c>
      <c r="L72" s="88">
        <v>0</v>
      </c>
      <c r="M72" s="116">
        <v>9.68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190.6</v>
      </c>
      <c r="W72">
        <v>180.92</v>
      </c>
      <c r="X72">
        <v>0</v>
      </c>
      <c r="Y72">
        <v>0</v>
      </c>
      <c r="Z72">
        <v>9.68</v>
      </c>
      <c r="AA72">
        <v>0</v>
      </c>
    </row>
    <row r="73" spans="7:27">
      <c r="G73" t="s">
        <v>115</v>
      </c>
      <c r="H73" s="115">
        <v>173.18</v>
      </c>
      <c r="I73" s="88">
        <v>0</v>
      </c>
      <c r="J73" s="88">
        <v>0</v>
      </c>
      <c r="K73" s="88">
        <v>0</v>
      </c>
      <c r="L73" s="88">
        <v>0</v>
      </c>
      <c r="M73" s="116">
        <v>9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182.18</v>
      </c>
      <c r="W73">
        <v>173.18</v>
      </c>
      <c r="X73">
        <v>0</v>
      </c>
      <c r="Y73">
        <v>0</v>
      </c>
      <c r="Z73">
        <v>9</v>
      </c>
      <c r="AA73">
        <v>0</v>
      </c>
    </row>
    <row r="74" spans="7:27">
      <c r="G74" t="s">
        <v>116</v>
      </c>
      <c r="H74" s="115">
        <v>149.96</v>
      </c>
      <c r="I74" s="88">
        <v>0</v>
      </c>
      <c r="J74" s="88">
        <v>0</v>
      </c>
      <c r="K74" s="88">
        <v>0</v>
      </c>
      <c r="L74" s="88">
        <v>0</v>
      </c>
      <c r="M74" s="116">
        <v>9.68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159.63999999999999</v>
      </c>
      <c r="W74">
        <v>149.96</v>
      </c>
      <c r="X74">
        <v>0</v>
      </c>
      <c r="Y74">
        <v>0</v>
      </c>
      <c r="Z74">
        <v>9.68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9.02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9.02</v>
      </c>
      <c r="W75">
        <v>0</v>
      </c>
      <c r="X75">
        <v>0</v>
      </c>
      <c r="Y75">
        <v>0</v>
      </c>
      <c r="Z75">
        <v>9.02</v>
      </c>
      <c r="AA75">
        <v>0</v>
      </c>
    </row>
    <row r="76" spans="7:27">
      <c r="G76" t="s">
        <v>118</v>
      </c>
      <c r="H76" s="115">
        <v>83.36</v>
      </c>
      <c r="I76" s="88">
        <v>15.71</v>
      </c>
      <c r="J76" s="88">
        <v>0</v>
      </c>
      <c r="K76" s="88">
        <v>18.149999999999999</v>
      </c>
      <c r="L76" s="88">
        <v>0</v>
      </c>
      <c r="M76" s="116">
        <v>5.23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122.45</v>
      </c>
      <c r="W76">
        <v>83.36</v>
      </c>
      <c r="X76">
        <v>15.71</v>
      </c>
      <c r="Y76">
        <v>18.149999999999999</v>
      </c>
      <c r="Z76">
        <v>5.23</v>
      </c>
      <c r="AA76">
        <v>0</v>
      </c>
    </row>
    <row r="77" spans="7:27">
      <c r="G77" t="s">
        <v>119</v>
      </c>
      <c r="H77" s="115">
        <v>43</v>
      </c>
      <c r="I77" s="88">
        <v>16.05</v>
      </c>
      <c r="J77" s="88">
        <v>0</v>
      </c>
      <c r="K77" s="88">
        <v>16.47</v>
      </c>
      <c r="L77" s="88">
        <v>0</v>
      </c>
      <c r="M77" s="116">
        <v>1.86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77.38</v>
      </c>
      <c r="W77">
        <v>43</v>
      </c>
      <c r="X77">
        <v>16.05</v>
      </c>
      <c r="Y77">
        <v>16.47</v>
      </c>
      <c r="Z77">
        <v>1.86</v>
      </c>
      <c r="AA77">
        <v>0</v>
      </c>
    </row>
    <row r="78" spans="7:27">
      <c r="G78" t="s">
        <v>120</v>
      </c>
      <c r="H78" s="115">
        <v>41.51</v>
      </c>
      <c r="I78" s="88">
        <v>12.66</v>
      </c>
      <c r="J78" s="88">
        <v>0</v>
      </c>
      <c r="K78" s="88">
        <v>13.19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67.36</v>
      </c>
      <c r="W78">
        <v>41.51</v>
      </c>
      <c r="X78">
        <v>12.66</v>
      </c>
      <c r="Y78">
        <v>13.19</v>
      </c>
      <c r="Z78">
        <v>0</v>
      </c>
      <c r="AA78">
        <v>0</v>
      </c>
    </row>
    <row r="79" spans="7:27">
      <c r="G79" t="s">
        <v>121</v>
      </c>
      <c r="H79" s="115">
        <v>0</v>
      </c>
      <c r="I79" s="88">
        <v>3.48</v>
      </c>
      <c r="J79" s="88">
        <v>0</v>
      </c>
      <c r="K79" s="88">
        <v>1.65</v>
      </c>
      <c r="L79" s="88">
        <v>0</v>
      </c>
      <c r="M79" s="116">
        <v>1.3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6.43</v>
      </c>
      <c r="W79">
        <v>0</v>
      </c>
      <c r="X79">
        <v>3.48</v>
      </c>
      <c r="Y79">
        <v>1.65</v>
      </c>
      <c r="Z79">
        <v>1.3</v>
      </c>
      <c r="AA79">
        <v>0</v>
      </c>
    </row>
    <row r="80" spans="7:27">
      <c r="G80" t="s">
        <v>122</v>
      </c>
      <c r="H80" s="115">
        <v>0</v>
      </c>
      <c r="I80" s="88">
        <v>3.72</v>
      </c>
      <c r="J80" s="88">
        <v>0</v>
      </c>
      <c r="K80" s="88">
        <v>6.22</v>
      </c>
      <c r="L80" s="88">
        <v>0</v>
      </c>
      <c r="M80" s="116">
        <v>1.28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11.22</v>
      </c>
      <c r="W80">
        <v>0</v>
      </c>
      <c r="X80">
        <v>3.72</v>
      </c>
      <c r="Y80">
        <v>6.22</v>
      </c>
      <c r="Z80">
        <v>1.28</v>
      </c>
      <c r="AA80">
        <v>0</v>
      </c>
    </row>
    <row r="81" spans="7:27">
      <c r="G81" t="s">
        <v>123</v>
      </c>
      <c r="H81" s="115">
        <v>0</v>
      </c>
      <c r="I81" s="88">
        <v>4.28</v>
      </c>
      <c r="J81" s="88">
        <v>0</v>
      </c>
      <c r="K81" s="88">
        <v>6.22</v>
      </c>
      <c r="L81" s="88">
        <v>0</v>
      </c>
      <c r="M81" s="116">
        <v>1.27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11.77</v>
      </c>
      <c r="W81">
        <v>0</v>
      </c>
      <c r="X81">
        <v>4.28</v>
      </c>
      <c r="Y81">
        <v>6.22</v>
      </c>
      <c r="Z81">
        <v>1.27</v>
      </c>
      <c r="AA81">
        <v>0</v>
      </c>
    </row>
    <row r="82" spans="7:27">
      <c r="G82" t="s">
        <v>124</v>
      </c>
      <c r="H82" s="115">
        <v>0.56000000000000005</v>
      </c>
      <c r="I82" s="88">
        <v>6.31</v>
      </c>
      <c r="J82" s="88">
        <v>0</v>
      </c>
      <c r="K82" s="88">
        <v>6.67</v>
      </c>
      <c r="L82" s="88">
        <v>0</v>
      </c>
      <c r="M82" s="116">
        <v>1.34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14.88</v>
      </c>
      <c r="W82">
        <v>0.56000000000000005</v>
      </c>
      <c r="X82">
        <v>6.31</v>
      </c>
      <c r="Y82">
        <v>6.67</v>
      </c>
      <c r="Z82">
        <v>1.34</v>
      </c>
      <c r="AA82">
        <v>0</v>
      </c>
    </row>
    <row r="83" spans="7:27">
      <c r="G83" t="s">
        <v>125</v>
      </c>
      <c r="H83" s="115">
        <v>1.83</v>
      </c>
      <c r="I83" s="88">
        <v>4.4000000000000004</v>
      </c>
      <c r="J83" s="88">
        <v>0</v>
      </c>
      <c r="K83" s="88">
        <v>0</v>
      </c>
      <c r="L83" s="88">
        <v>0</v>
      </c>
      <c r="M83" s="116">
        <v>1.6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7.83</v>
      </c>
      <c r="W83">
        <v>1.83</v>
      </c>
      <c r="X83">
        <v>4.4000000000000004</v>
      </c>
      <c r="Y83">
        <v>0</v>
      </c>
      <c r="Z83">
        <v>1.6</v>
      </c>
      <c r="AA83">
        <v>0</v>
      </c>
    </row>
    <row r="84" spans="7:27">
      <c r="G84" t="s">
        <v>126</v>
      </c>
      <c r="H84" s="115">
        <v>4.05</v>
      </c>
      <c r="I84" s="88">
        <v>4.3600000000000003</v>
      </c>
      <c r="J84" s="88">
        <v>0</v>
      </c>
      <c r="K84" s="88">
        <v>5.22</v>
      </c>
      <c r="L84" s="88">
        <v>0</v>
      </c>
      <c r="M84" s="116">
        <v>1.64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15.27</v>
      </c>
      <c r="W84">
        <v>4.05</v>
      </c>
      <c r="X84">
        <v>4.3600000000000003</v>
      </c>
      <c r="Y84">
        <v>5.22</v>
      </c>
      <c r="Z84">
        <v>1.64</v>
      </c>
      <c r="AA84">
        <v>0</v>
      </c>
    </row>
    <row r="85" spans="7:27">
      <c r="G85" t="s">
        <v>127</v>
      </c>
      <c r="H85" s="115">
        <v>6.53</v>
      </c>
      <c r="I85" s="88">
        <v>4.2300000000000004</v>
      </c>
      <c r="J85" s="88">
        <v>0</v>
      </c>
      <c r="K85" s="88">
        <v>5.03</v>
      </c>
      <c r="L85" s="88">
        <v>0</v>
      </c>
      <c r="M85" s="116">
        <v>0.35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16.14</v>
      </c>
      <c r="W85">
        <v>6.53</v>
      </c>
      <c r="X85">
        <v>4.2300000000000004</v>
      </c>
      <c r="Y85">
        <v>5.03</v>
      </c>
      <c r="Z85">
        <v>0.35</v>
      </c>
      <c r="AA85">
        <v>0</v>
      </c>
    </row>
    <row r="86" spans="7:27">
      <c r="G86" t="s">
        <v>128</v>
      </c>
      <c r="H86" s="115">
        <v>12.98</v>
      </c>
      <c r="I86" s="88">
        <v>7.78</v>
      </c>
      <c r="J86" s="88">
        <v>0</v>
      </c>
      <c r="K86" s="88">
        <v>5.9</v>
      </c>
      <c r="L86" s="88">
        <v>0</v>
      </c>
      <c r="M86" s="116">
        <v>1.9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28.56</v>
      </c>
      <c r="W86">
        <v>12.98</v>
      </c>
      <c r="X86">
        <v>7.78</v>
      </c>
      <c r="Y86">
        <v>5.9</v>
      </c>
      <c r="Z86">
        <v>1.9</v>
      </c>
      <c r="AA86">
        <v>0</v>
      </c>
    </row>
    <row r="87" spans="7:27">
      <c r="G87" t="s">
        <v>129</v>
      </c>
      <c r="H87" s="115">
        <v>2.2400000000000002</v>
      </c>
      <c r="I87" s="88">
        <v>2.5</v>
      </c>
      <c r="J87" s="88">
        <v>0</v>
      </c>
      <c r="K87" s="88">
        <v>0</v>
      </c>
      <c r="L87" s="88">
        <v>0</v>
      </c>
      <c r="M87" s="116">
        <v>1.96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6.7</v>
      </c>
      <c r="W87">
        <v>2.2400000000000002</v>
      </c>
      <c r="X87">
        <v>2.5</v>
      </c>
      <c r="Y87">
        <v>0</v>
      </c>
      <c r="Z87">
        <v>1.96</v>
      </c>
      <c r="AA87">
        <v>0</v>
      </c>
    </row>
    <row r="88" spans="7:27">
      <c r="G88" t="s">
        <v>130</v>
      </c>
      <c r="H88" s="115">
        <v>10.77</v>
      </c>
      <c r="I88" s="88">
        <v>8.27</v>
      </c>
      <c r="J88" s="88">
        <v>0</v>
      </c>
      <c r="K88" s="88">
        <v>3.74</v>
      </c>
      <c r="L88" s="88">
        <v>0</v>
      </c>
      <c r="M88" s="116">
        <v>2.16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24.94</v>
      </c>
      <c r="W88">
        <v>10.77</v>
      </c>
      <c r="X88">
        <v>8.27</v>
      </c>
      <c r="Y88">
        <v>3.74</v>
      </c>
      <c r="Z88">
        <v>2.16</v>
      </c>
      <c r="AA88">
        <v>0</v>
      </c>
    </row>
    <row r="89" spans="7:27">
      <c r="G89" t="s">
        <v>131</v>
      </c>
      <c r="H89" s="115">
        <v>23.8</v>
      </c>
      <c r="I89" s="88">
        <v>13.83</v>
      </c>
      <c r="J89" s="88">
        <v>0</v>
      </c>
      <c r="K89" s="88">
        <v>4.5999999999999996</v>
      </c>
      <c r="L89" s="88">
        <v>0</v>
      </c>
      <c r="M89" s="116">
        <v>2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44.23</v>
      </c>
      <c r="W89">
        <v>23.8</v>
      </c>
      <c r="X89">
        <v>13.83</v>
      </c>
      <c r="Y89">
        <v>4.5999999999999996</v>
      </c>
      <c r="Z89">
        <v>2</v>
      </c>
      <c r="AA89">
        <v>0</v>
      </c>
    </row>
    <row r="90" spans="7:27">
      <c r="G90" t="s">
        <v>132</v>
      </c>
      <c r="H90" s="115">
        <v>31.78</v>
      </c>
      <c r="I90" s="88">
        <v>22.33</v>
      </c>
      <c r="J90" s="88">
        <v>3.85</v>
      </c>
      <c r="K90" s="88">
        <v>5.05</v>
      </c>
      <c r="L90" s="88">
        <v>0</v>
      </c>
      <c r="M90" s="116">
        <v>1.33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64.34</v>
      </c>
      <c r="W90">
        <v>31.78</v>
      </c>
      <c r="X90">
        <v>22.33</v>
      </c>
      <c r="Y90">
        <v>5.05</v>
      </c>
      <c r="Z90">
        <v>1.33</v>
      </c>
      <c r="AA90">
        <v>3.85</v>
      </c>
    </row>
    <row r="91" spans="7:27">
      <c r="G91" t="s">
        <v>133</v>
      </c>
      <c r="H91" s="115">
        <v>0</v>
      </c>
      <c r="I91" s="88">
        <v>7.19</v>
      </c>
      <c r="J91" s="88">
        <v>8.17</v>
      </c>
      <c r="K91" s="88">
        <v>0</v>
      </c>
      <c r="L91" s="88">
        <v>0</v>
      </c>
      <c r="M91" s="116">
        <v>2.37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17.73</v>
      </c>
      <c r="W91">
        <v>0</v>
      </c>
      <c r="X91">
        <v>7.19</v>
      </c>
      <c r="Y91">
        <v>0</v>
      </c>
      <c r="Z91">
        <v>2.37</v>
      </c>
      <c r="AA91">
        <v>8.17</v>
      </c>
    </row>
    <row r="92" spans="7:27">
      <c r="G92" t="s">
        <v>134</v>
      </c>
      <c r="H92" s="115">
        <v>3.1</v>
      </c>
      <c r="I92" s="88">
        <v>14.25</v>
      </c>
      <c r="J92" s="88">
        <v>13.81</v>
      </c>
      <c r="K92" s="88">
        <v>4.45</v>
      </c>
      <c r="L92" s="88">
        <v>0</v>
      </c>
      <c r="M92" s="116">
        <v>0.12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35.729999999999997</v>
      </c>
      <c r="W92">
        <v>3.1</v>
      </c>
      <c r="X92">
        <v>14.25</v>
      </c>
      <c r="Y92">
        <v>4.45</v>
      </c>
      <c r="Z92">
        <v>0.12</v>
      </c>
      <c r="AA92">
        <v>13.81</v>
      </c>
    </row>
    <row r="93" spans="7:27">
      <c r="G93" t="s">
        <v>135</v>
      </c>
      <c r="H93" s="115">
        <v>3.7</v>
      </c>
      <c r="I93" s="88">
        <v>17.46</v>
      </c>
      <c r="J93" s="88">
        <v>17.88</v>
      </c>
      <c r="K93" s="88">
        <v>4.83</v>
      </c>
      <c r="L93" s="88">
        <v>0</v>
      </c>
      <c r="M93" s="116">
        <v>1.79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45.66</v>
      </c>
      <c r="W93">
        <v>3.7</v>
      </c>
      <c r="X93">
        <v>17.46</v>
      </c>
      <c r="Y93">
        <v>4.83</v>
      </c>
      <c r="Z93">
        <v>1.79</v>
      </c>
      <c r="AA93">
        <v>17.88</v>
      </c>
    </row>
    <row r="94" spans="7:27">
      <c r="G94" t="s">
        <v>136</v>
      </c>
      <c r="H94" s="115">
        <v>3.39</v>
      </c>
      <c r="I94" s="88">
        <v>20.43</v>
      </c>
      <c r="J94" s="88">
        <v>24.26</v>
      </c>
      <c r="K94" s="88">
        <v>5.0999999999999996</v>
      </c>
      <c r="L94" s="88">
        <v>0</v>
      </c>
      <c r="M94" s="116">
        <v>2.64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55.82</v>
      </c>
      <c r="W94">
        <v>3.39</v>
      </c>
      <c r="X94">
        <v>20.43</v>
      </c>
      <c r="Y94">
        <v>5.0999999999999996</v>
      </c>
      <c r="Z94">
        <v>2.64</v>
      </c>
      <c r="AA94">
        <v>24.26</v>
      </c>
    </row>
    <row r="95" spans="7:27">
      <c r="G95" t="s">
        <v>137</v>
      </c>
      <c r="H95" s="115">
        <v>9.83</v>
      </c>
      <c r="I95" s="88">
        <v>25.6</v>
      </c>
      <c r="J95" s="88">
        <v>29.57</v>
      </c>
      <c r="K95" s="88">
        <v>0</v>
      </c>
      <c r="L95" s="88">
        <v>0</v>
      </c>
      <c r="M95" s="116">
        <v>3.03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68.03</v>
      </c>
      <c r="W95">
        <v>9.83</v>
      </c>
      <c r="X95">
        <v>25.6</v>
      </c>
      <c r="Y95">
        <v>0</v>
      </c>
      <c r="Z95">
        <v>3.03</v>
      </c>
      <c r="AA95">
        <v>29.57</v>
      </c>
    </row>
    <row r="96" spans="7:27">
      <c r="G96" t="s">
        <v>138</v>
      </c>
      <c r="H96" s="115">
        <v>8.5299999999999994</v>
      </c>
      <c r="I96" s="88">
        <v>28.62</v>
      </c>
      <c r="J96" s="88">
        <v>29.59</v>
      </c>
      <c r="K96" s="88">
        <v>3.97</v>
      </c>
      <c r="L96" s="88">
        <v>0</v>
      </c>
      <c r="M96" s="116">
        <v>1.29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72</v>
      </c>
      <c r="W96">
        <v>8.5299999999999994</v>
      </c>
      <c r="X96">
        <v>28.62</v>
      </c>
      <c r="Y96">
        <v>3.97</v>
      </c>
      <c r="Z96">
        <v>1.29</v>
      </c>
      <c r="AA96">
        <v>29.59</v>
      </c>
    </row>
    <row r="97" spans="1:83">
      <c r="G97" t="s">
        <v>139</v>
      </c>
      <c r="H97" s="115">
        <v>6.4</v>
      </c>
      <c r="I97" s="88">
        <v>31.73</v>
      </c>
      <c r="J97" s="88">
        <v>30.84</v>
      </c>
      <c r="K97" s="88">
        <v>4.21</v>
      </c>
      <c r="L97" s="88">
        <v>0</v>
      </c>
      <c r="M97" s="116">
        <v>1.28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74.459999999999994</v>
      </c>
      <c r="W97">
        <v>6.4</v>
      </c>
      <c r="X97">
        <v>31.73</v>
      </c>
      <c r="Y97">
        <v>4.21</v>
      </c>
      <c r="Z97">
        <v>1.28</v>
      </c>
      <c r="AA97">
        <v>30.84</v>
      </c>
    </row>
    <row r="98" spans="1:83">
      <c r="G98" t="s">
        <v>140</v>
      </c>
      <c r="H98" s="115">
        <v>0</v>
      </c>
      <c r="I98" s="88">
        <v>32.869999999999997</v>
      </c>
      <c r="J98" s="88">
        <v>24.57</v>
      </c>
      <c r="K98" s="88">
        <v>4.57</v>
      </c>
      <c r="L98" s="88">
        <v>0</v>
      </c>
      <c r="M98" s="116">
        <v>1.23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63.24</v>
      </c>
      <c r="W98">
        <v>0</v>
      </c>
      <c r="X98">
        <v>32.869999999999997</v>
      </c>
      <c r="Y98">
        <v>4.57</v>
      </c>
      <c r="Z98">
        <v>1.23</v>
      </c>
      <c r="AA98">
        <v>24.57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1.6623474999999999</v>
      </c>
      <c r="I99" s="111">
        <f t="shared" ref="I99:BQ99" si="1">SUM(I3:I98)/4000</f>
        <v>8.7245000000000017E-2</v>
      </c>
      <c r="J99" s="111">
        <f t="shared" si="1"/>
        <v>0.13755250000000002</v>
      </c>
      <c r="K99" s="111">
        <f t="shared" si="1"/>
        <v>3.4842499999999998E-2</v>
      </c>
      <c r="L99" s="111">
        <f t="shared" si="1"/>
        <v>0</v>
      </c>
      <c r="M99" s="111">
        <f t="shared" si="1"/>
        <v>0.11949500000000005</v>
      </c>
      <c r="N99" s="110">
        <f t="shared" si="1"/>
        <v>0</v>
      </c>
      <c r="O99" s="111">
        <f t="shared" si="1"/>
        <v>-1.6045</v>
      </c>
      <c r="P99" s="111">
        <f t="shared" si="1"/>
        <v>-1.7054500000000001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-3.3099499999999997</v>
      </c>
      <c r="V99" s="112">
        <f t="shared" si="1"/>
        <v>2.0414775000000005</v>
      </c>
      <c r="W99">
        <f t="shared" si="1"/>
        <v>1.6623474999999999</v>
      </c>
      <c r="X99">
        <f t="shared" si="1"/>
        <v>-1.5172550000000002</v>
      </c>
      <c r="Y99">
        <f t="shared" si="1"/>
        <v>3.4842499999999998E-2</v>
      </c>
      <c r="Z99">
        <f t="shared" si="1"/>
        <v>0.11949500000000005</v>
      </c>
      <c r="AA99">
        <f t="shared" si="1"/>
        <v>-1.5678974999999999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3" ht="15" customHeight="1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W1" t="s">
        <v>458</v>
      </c>
      <c r="X1" t="s">
        <v>459</v>
      </c>
      <c r="Y1" t="s">
        <v>460</v>
      </c>
      <c r="Z1" t="s">
        <v>460</v>
      </c>
      <c r="AA1" t="s">
        <v>461</v>
      </c>
      <c r="AB1" t="s">
        <v>462</v>
      </c>
      <c r="AC1" t="s">
        <v>463</v>
      </c>
      <c r="AD1" t="s">
        <v>463</v>
      </c>
      <c r="AE1" t="s">
        <v>464</v>
      </c>
      <c r="AF1" t="s">
        <v>464</v>
      </c>
      <c r="AG1" t="s">
        <v>464</v>
      </c>
      <c r="AH1" t="s">
        <v>464</v>
      </c>
      <c r="AI1" t="s">
        <v>464</v>
      </c>
      <c r="AJ1" t="s">
        <v>464</v>
      </c>
      <c r="AK1" t="s">
        <v>465</v>
      </c>
      <c r="AL1" t="s">
        <v>466</v>
      </c>
      <c r="AM1" t="s">
        <v>467</v>
      </c>
      <c r="AN1" t="s">
        <v>467</v>
      </c>
      <c r="AO1" t="s">
        <v>468</v>
      </c>
      <c r="AP1" t="s">
        <v>469</v>
      </c>
      <c r="AQ1" t="s">
        <v>470</v>
      </c>
      <c r="AR1" t="s">
        <v>471</v>
      </c>
      <c r="AS1" t="s">
        <v>471</v>
      </c>
      <c r="AT1" t="s">
        <v>472</v>
      </c>
      <c r="AU1" t="s">
        <v>472</v>
      </c>
      <c r="AV1" t="s">
        <v>473</v>
      </c>
      <c r="AW1" t="s">
        <v>473</v>
      </c>
      <c r="AX1" t="s">
        <v>474</v>
      </c>
      <c r="AY1" t="s">
        <v>475</v>
      </c>
      <c r="AZ1" t="s">
        <v>476</v>
      </c>
      <c r="BA1" t="s">
        <v>477</v>
      </c>
      <c r="BB1" t="s">
        <v>477</v>
      </c>
      <c r="BC1" t="s">
        <v>477</v>
      </c>
      <c r="BD1" t="s">
        <v>477</v>
      </c>
      <c r="BE1" t="s">
        <v>477</v>
      </c>
      <c r="BF1" t="s">
        <v>477</v>
      </c>
      <c r="BG1" t="s">
        <v>477</v>
      </c>
      <c r="BH1" t="s">
        <v>477</v>
      </c>
      <c r="BI1" t="s">
        <v>477</v>
      </c>
      <c r="BJ1" t="s">
        <v>478</v>
      </c>
      <c r="BK1" t="s">
        <v>478</v>
      </c>
      <c r="BL1" t="s">
        <v>478</v>
      </c>
      <c r="BM1" t="s">
        <v>478</v>
      </c>
      <c r="BN1" t="s">
        <v>478</v>
      </c>
      <c r="BO1" t="s">
        <v>478</v>
      </c>
      <c r="BP1" t="s">
        <v>479</v>
      </c>
      <c r="BQ1" t="s">
        <v>480</v>
      </c>
      <c r="BR1" t="s">
        <v>480</v>
      </c>
      <c r="BS1" t="s">
        <v>481</v>
      </c>
      <c r="BT1" t="s">
        <v>482</v>
      </c>
      <c r="BU1" t="s">
        <v>482</v>
      </c>
    </row>
    <row r="2" spans="1:7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44805</v>
      </c>
      <c r="W2" s="30" t="s">
        <v>150</v>
      </c>
      <c r="X2" t="s">
        <v>153</v>
      </c>
      <c r="Y2" t="s">
        <v>246</v>
      </c>
      <c r="Z2" t="s">
        <v>246</v>
      </c>
      <c r="AA2" t="s">
        <v>152</v>
      </c>
      <c r="AB2" t="s">
        <v>150</v>
      </c>
      <c r="AC2" t="s">
        <v>149</v>
      </c>
      <c r="AD2" t="s">
        <v>150</v>
      </c>
      <c r="AE2" t="s">
        <v>149</v>
      </c>
      <c r="AF2" t="s">
        <v>149</v>
      </c>
      <c r="AG2" t="s">
        <v>149</v>
      </c>
      <c r="AH2" t="s">
        <v>150</v>
      </c>
      <c r="AI2" t="s">
        <v>150</v>
      </c>
      <c r="AJ2" t="s">
        <v>150</v>
      </c>
      <c r="AK2" t="s">
        <v>152</v>
      </c>
      <c r="AL2" t="s">
        <v>149</v>
      </c>
      <c r="AM2" t="s">
        <v>149</v>
      </c>
      <c r="AN2" t="s">
        <v>150</v>
      </c>
      <c r="AO2" t="s">
        <v>149</v>
      </c>
      <c r="AP2" t="s">
        <v>149</v>
      </c>
      <c r="AQ2" t="s">
        <v>149</v>
      </c>
      <c r="AR2" t="s">
        <v>150</v>
      </c>
      <c r="AS2" t="s">
        <v>150</v>
      </c>
      <c r="AT2" t="s">
        <v>150</v>
      </c>
      <c r="AU2" t="s">
        <v>150</v>
      </c>
      <c r="AV2" t="s">
        <v>149</v>
      </c>
      <c r="AW2" t="s">
        <v>153</v>
      </c>
      <c r="AX2" t="s">
        <v>404</v>
      </c>
      <c r="AY2" t="s">
        <v>152</v>
      </c>
      <c r="AZ2" t="s">
        <v>149</v>
      </c>
      <c r="BA2" t="s">
        <v>240</v>
      </c>
      <c r="BB2" t="s">
        <v>283</v>
      </c>
      <c r="BC2" t="s">
        <v>281</v>
      </c>
      <c r="BD2" t="s">
        <v>282</v>
      </c>
      <c r="BE2" t="s">
        <v>232</v>
      </c>
      <c r="BF2" t="s">
        <v>268</v>
      </c>
      <c r="BG2" t="s">
        <v>270</v>
      </c>
      <c r="BH2" t="s">
        <v>237</v>
      </c>
      <c r="BI2" t="s">
        <v>269</v>
      </c>
      <c r="BJ2" t="s">
        <v>241</v>
      </c>
      <c r="BK2" t="s">
        <v>446</v>
      </c>
      <c r="BL2" t="s">
        <v>256</v>
      </c>
      <c r="BM2" t="s">
        <v>390</v>
      </c>
      <c r="BN2" t="s">
        <v>258</v>
      </c>
      <c r="BO2" t="s">
        <v>448</v>
      </c>
      <c r="BP2" t="s">
        <v>149</v>
      </c>
      <c r="BQ2" t="s">
        <v>149</v>
      </c>
      <c r="BR2" t="s">
        <v>149</v>
      </c>
      <c r="BS2" t="s">
        <v>149</v>
      </c>
      <c r="BT2" t="s">
        <v>149</v>
      </c>
      <c r="BU2" t="s">
        <v>150</v>
      </c>
    </row>
    <row r="3" spans="1:73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992.84999999999991</v>
      </c>
      <c r="I3" s="95">
        <v>301.3</v>
      </c>
      <c r="J3" s="95">
        <v>205.04000000000002</v>
      </c>
      <c r="K3" s="95">
        <v>0.97</v>
      </c>
      <c r="L3" s="95">
        <v>2.9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13.24</v>
      </c>
      <c r="Y3">
        <v>5.98</v>
      </c>
      <c r="Z3">
        <v>26.64</v>
      </c>
      <c r="AA3">
        <v>0.97</v>
      </c>
      <c r="AB3">
        <v>43.54</v>
      </c>
      <c r="AC3">
        <v>29.02</v>
      </c>
      <c r="AD3">
        <v>17.420000000000002</v>
      </c>
      <c r="AE3">
        <v>186.24</v>
      </c>
      <c r="AF3">
        <v>92.88</v>
      </c>
      <c r="AG3">
        <v>123.36</v>
      </c>
      <c r="AH3">
        <v>30.96</v>
      </c>
      <c r="AI3">
        <v>66.52</v>
      </c>
      <c r="AJ3">
        <v>41.12</v>
      </c>
      <c r="AK3">
        <v>0</v>
      </c>
      <c r="AL3">
        <v>0</v>
      </c>
      <c r="AM3">
        <v>24.91</v>
      </c>
      <c r="AN3">
        <v>0</v>
      </c>
      <c r="AO3">
        <v>0</v>
      </c>
      <c r="AP3">
        <v>81.27</v>
      </c>
      <c r="AQ3">
        <v>0</v>
      </c>
      <c r="AR3">
        <v>14.51</v>
      </c>
      <c r="AS3">
        <v>14.51</v>
      </c>
      <c r="AT3">
        <v>22.22</v>
      </c>
      <c r="AU3">
        <v>49.57</v>
      </c>
      <c r="AV3">
        <v>88.04</v>
      </c>
      <c r="AW3">
        <v>191.19</v>
      </c>
      <c r="AX3">
        <v>2.9</v>
      </c>
      <c r="AY3">
        <v>0</v>
      </c>
      <c r="AZ3">
        <v>24.91</v>
      </c>
      <c r="BA3">
        <v>0.77</v>
      </c>
      <c r="BB3">
        <v>0.4</v>
      </c>
      <c r="BC3">
        <v>0.51</v>
      </c>
      <c r="BD3">
        <v>0.93</v>
      </c>
      <c r="BE3">
        <v>0.93</v>
      </c>
      <c r="BF3">
        <v>1.02</v>
      </c>
      <c r="BG3">
        <v>0.87</v>
      </c>
      <c r="BH3">
        <v>0.61</v>
      </c>
      <c r="BI3">
        <v>0.61</v>
      </c>
      <c r="BJ3">
        <v>1.35</v>
      </c>
      <c r="BK3">
        <v>0.77</v>
      </c>
      <c r="BL3">
        <v>0.48</v>
      </c>
      <c r="BM3">
        <v>2.9</v>
      </c>
      <c r="BN3">
        <v>0.68</v>
      </c>
      <c r="BO3">
        <v>0.57999999999999996</v>
      </c>
      <c r="BP3">
        <v>24.91</v>
      </c>
      <c r="BQ3">
        <v>96.75</v>
      </c>
      <c r="BR3">
        <v>75.95</v>
      </c>
      <c r="BS3">
        <v>100.12</v>
      </c>
      <c r="BT3">
        <v>0</v>
      </c>
      <c r="BU3">
        <v>0</v>
      </c>
    </row>
    <row r="4" spans="1:73">
      <c r="A4" t="s">
        <v>240</v>
      </c>
      <c r="B4" t="s">
        <v>232</v>
      </c>
      <c r="C4" t="s">
        <v>234</v>
      </c>
      <c r="G4" t="s">
        <v>46</v>
      </c>
      <c r="H4" s="115">
        <v>992.84999999999991</v>
      </c>
      <c r="I4" s="88">
        <v>301.3</v>
      </c>
      <c r="J4" s="88">
        <v>205.04000000000002</v>
      </c>
      <c r="K4" s="88">
        <v>0.97</v>
      </c>
      <c r="L4" s="88">
        <v>2.9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13.24</v>
      </c>
      <c r="Y4">
        <v>5.98</v>
      </c>
      <c r="Z4">
        <v>26.64</v>
      </c>
      <c r="AA4">
        <v>0.97</v>
      </c>
      <c r="AB4">
        <v>43.54</v>
      </c>
      <c r="AC4">
        <v>29.02</v>
      </c>
      <c r="AD4">
        <v>17.420000000000002</v>
      </c>
      <c r="AE4">
        <v>186.24</v>
      </c>
      <c r="AF4">
        <v>92.88</v>
      </c>
      <c r="AG4">
        <v>123.36</v>
      </c>
      <c r="AH4">
        <v>30.96</v>
      </c>
      <c r="AI4">
        <v>66.52</v>
      </c>
      <c r="AJ4">
        <v>41.12</v>
      </c>
      <c r="AK4">
        <v>0</v>
      </c>
      <c r="AL4">
        <v>0</v>
      </c>
      <c r="AM4">
        <v>24.91</v>
      </c>
      <c r="AN4">
        <v>0</v>
      </c>
      <c r="AO4">
        <v>0</v>
      </c>
      <c r="AP4">
        <v>81.27</v>
      </c>
      <c r="AQ4">
        <v>0</v>
      </c>
      <c r="AR4">
        <v>14.51</v>
      </c>
      <c r="AS4">
        <v>14.51</v>
      </c>
      <c r="AT4">
        <v>22.22</v>
      </c>
      <c r="AU4">
        <v>49.57</v>
      </c>
      <c r="AV4">
        <v>88.04</v>
      </c>
      <c r="AW4">
        <v>191.19</v>
      </c>
      <c r="AX4">
        <v>2.9</v>
      </c>
      <c r="AY4">
        <v>0</v>
      </c>
      <c r="AZ4">
        <v>24.91</v>
      </c>
      <c r="BA4">
        <v>0.77</v>
      </c>
      <c r="BB4">
        <v>0.4</v>
      </c>
      <c r="BC4">
        <v>0.51</v>
      </c>
      <c r="BD4">
        <v>0.93</v>
      </c>
      <c r="BE4">
        <v>0.93</v>
      </c>
      <c r="BF4">
        <v>1.02</v>
      </c>
      <c r="BG4">
        <v>0.87</v>
      </c>
      <c r="BH4">
        <v>0.61</v>
      </c>
      <c r="BI4">
        <v>0.61</v>
      </c>
      <c r="BJ4">
        <v>1.35</v>
      </c>
      <c r="BK4">
        <v>0.77</v>
      </c>
      <c r="BL4">
        <v>0.48</v>
      </c>
      <c r="BM4">
        <v>2.9</v>
      </c>
      <c r="BN4">
        <v>0.68</v>
      </c>
      <c r="BO4">
        <v>0.57999999999999996</v>
      </c>
      <c r="BP4">
        <v>24.91</v>
      </c>
      <c r="BQ4">
        <v>96.75</v>
      </c>
      <c r="BR4">
        <v>75.95</v>
      </c>
      <c r="BS4">
        <v>100.12</v>
      </c>
      <c r="BT4">
        <v>0</v>
      </c>
      <c r="BU4">
        <v>0</v>
      </c>
    </row>
    <row r="5" spans="1:73">
      <c r="A5" t="s">
        <v>241</v>
      </c>
      <c r="B5" t="s">
        <v>233</v>
      </c>
      <c r="C5" t="s">
        <v>235</v>
      </c>
      <c r="G5" t="s">
        <v>47</v>
      </c>
      <c r="H5" s="115">
        <v>992.84999999999991</v>
      </c>
      <c r="I5" s="88">
        <v>301.3</v>
      </c>
      <c r="J5" s="88">
        <v>205.04000000000002</v>
      </c>
      <c r="K5" s="88">
        <v>0.97</v>
      </c>
      <c r="L5" s="88">
        <v>2.9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13.24</v>
      </c>
      <c r="Y5">
        <v>5.98</v>
      </c>
      <c r="Z5">
        <v>26.64</v>
      </c>
      <c r="AA5">
        <v>0.97</v>
      </c>
      <c r="AB5">
        <v>43.54</v>
      </c>
      <c r="AC5">
        <v>29.02</v>
      </c>
      <c r="AD5">
        <v>17.420000000000002</v>
      </c>
      <c r="AE5">
        <v>186.24</v>
      </c>
      <c r="AF5">
        <v>92.88</v>
      </c>
      <c r="AG5">
        <v>123.36</v>
      </c>
      <c r="AH5">
        <v>30.96</v>
      </c>
      <c r="AI5">
        <v>66.52</v>
      </c>
      <c r="AJ5">
        <v>41.12</v>
      </c>
      <c r="AK5">
        <v>0</v>
      </c>
      <c r="AL5">
        <v>0</v>
      </c>
      <c r="AM5">
        <v>24.91</v>
      </c>
      <c r="AN5">
        <v>0</v>
      </c>
      <c r="AO5">
        <v>0</v>
      </c>
      <c r="AP5">
        <v>81.27</v>
      </c>
      <c r="AQ5">
        <v>0</v>
      </c>
      <c r="AR5">
        <v>14.51</v>
      </c>
      <c r="AS5">
        <v>14.51</v>
      </c>
      <c r="AT5">
        <v>22.22</v>
      </c>
      <c r="AU5">
        <v>49.57</v>
      </c>
      <c r="AV5">
        <v>88.04</v>
      </c>
      <c r="AW5">
        <v>191.19</v>
      </c>
      <c r="AX5">
        <v>2.9</v>
      </c>
      <c r="AY5">
        <v>0</v>
      </c>
      <c r="AZ5">
        <v>24.91</v>
      </c>
      <c r="BA5">
        <v>0.77</v>
      </c>
      <c r="BB5">
        <v>0.4</v>
      </c>
      <c r="BC5">
        <v>0.51</v>
      </c>
      <c r="BD5">
        <v>0.93</v>
      </c>
      <c r="BE5">
        <v>0.93</v>
      </c>
      <c r="BF5">
        <v>1.02</v>
      </c>
      <c r="BG5">
        <v>0.87</v>
      </c>
      <c r="BH5">
        <v>0.61</v>
      </c>
      <c r="BI5">
        <v>0.61</v>
      </c>
      <c r="BJ5">
        <v>1.35</v>
      </c>
      <c r="BK5">
        <v>0.77</v>
      </c>
      <c r="BL5">
        <v>0.48</v>
      </c>
      <c r="BM5">
        <v>2.9</v>
      </c>
      <c r="BN5">
        <v>0.68</v>
      </c>
      <c r="BO5">
        <v>0.57999999999999996</v>
      </c>
      <c r="BP5">
        <v>24.91</v>
      </c>
      <c r="BQ5">
        <v>96.75</v>
      </c>
      <c r="BR5">
        <v>75.95</v>
      </c>
      <c r="BS5">
        <v>100.12</v>
      </c>
      <c r="BT5">
        <v>0</v>
      </c>
      <c r="BU5">
        <v>0</v>
      </c>
    </row>
    <row r="6" spans="1:73">
      <c r="A6" t="s">
        <v>242</v>
      </c>
      <c r="B6" t="s">
        <v>264</v>
      </c>
      <c r="C6" t="s">
        <v>236</v>
      </c>
      <c r="G6" t="s">
        <v>48</v>
      </c>
      <c r="H6" s="115">
        <v>992.84999999999991</v>
      </c>
      <c r="I6" s="88">
        <v>301.3</v>
      </c>
      <c r="J6" s="88">
        <v>205.04000000000002</v>
      </c>
      <c r="K6" s="88">
        <v>0.97</v>
      </c>
      <c r="L6" s="88">
        <v>2.9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13.24</v>
      </c>
      <c r="Y6">
        <v>5.98</v>
      </c>
      <c r="Z6">
        <v>26.64</v>
      </c>
      <c r="AA6">
        <v>0.97</v>
      </c>
      <c r="AB6">
        <v>43.54</v>
      </c>
      <c r="AC6">
        <v>29.02</v>
      </c>
      <c r="AD6">
        <v>17.420000000000002</v>
      </c>
      <c r="AE6">
        <v>186.24</v>
      </c>
      <c r="AF6">
        <v>92.88</v>
      </c>
      <c r="AG6">
        <v>123.36</v>
      </c>
      <c r="AH6">
        <v>30.96</v>
      </c>
      <c r="AI6">
        <v>66.52</v>
      </c>
      <c r="AJ6">
        <v>41.12</v>
      </c>
      <c r="AK6">
        <v>0</v>
      </c>
      <c r="AL6">
        <v>0</v>
      </c>
      <c r="AM6">
        <v>24.91</v>
      </c>
      <c r="AN6">
        <v>0</v>
      </c>
      <c r="AO6">
        <v>0</v>
      </c>
      <c r="AP6">
        <v>81.27</v>
      </c>
      <c r="AQ6">
        <v>0</v>
      </c>
      <c r="AR6">
        <v>14.51</v>
      </c>
      <c r="AS6">
        <v>14.51</v>
      </c>
      <c r="AT6">
        <v>22.22</v>
      </c>
      <c r="AU6">
        <v>49.57</v>
      </c>
      <c r="AV6">
        <v>88.04</v>
      </c>
      <c r="AW6">
        <v>191.19</v>
      </c>
      <c r="AX6">
        <v>2.9</v>
      </c>
      <c r="AY6">
        <v>0</v>
      </c>
      <c r="AZ6">
        <v>24.91</v>
      </c>
      <c r="BA6">
        <v>0.77</v>
      </c>
      <c r="BB6">
        <v>0.4</v>
      </c>
      <c r="BC6">
        <v>0.51</v>
      </c>
      <c r="BD6">
        <v>0.93</v>
      </c>
      <c r="BE6">
        <v>0.93</v>
      </c>
      <c r="BF6">
        <v>1.02</v>
      </c>
      <c r="BG6">
        <v>0.87</v>
      </c>
      <c r="BH6">
        <v>0.61</v>
      </c>
      <c r="BI6">
        <v>0.61</v>
      </c>
      <c r="BJ6">
        <v>1.35</v>
      </c>
      <c r="BK6">
        <v>0.77</v>
      </c>
      <c r="BL6">
        <v>0.48</v>
      </c>
      <c r="BM6">
        <v>2.9</v>
      </c>
      <c r="BN6">
        <v>0.68</v>
      </c>
      <c r="BO6">
        <v>0.57999999999999996</v>
      </c>
      <c r="BP6">
        <v>24.91</v>
      </c>
      <c r="BQ6">
        <v>96.75</v>
      </c>
      <c r="BR6">
        <v>75.95</v>
      </c>
      <c r="BS6">
        <v>100.12</v>
      </c>
      <c r="BT6">
        <v>0</v>
      </c>
      <c r="BU6">
        <v>0</v>
      </c>
    </row>
    <row r="7" spans="1:73">
      <c r="A7" t="s">
        <v>243</v>
      </c>
      <c r="B7" t="s">
        <v>298</v>
      </c>
      <c r="C7" t="s">
        <v>265</v>
      </c>
      <c r="G7" t="s">
        <v>49</v>
      </c>
      <c r="H7" s="115">
        <v>895.82999999999993</v>
      </c>
      <c r="I7" s="88">
        <v>301.3</v>
      </c>
      <c r="J7" s="88">
        <v>204.95000000000002</v>
      </c>
      <c r="K7" s="88">
        <v>0.97</v>
      </c>
      <c r="L7" s="88">
        <v>2.9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13.15</v>
      </c>
      <c r="Y7">
        <v>5.98</v>
      </c>
      <c r="Z7">
        <v>26.64</v>
      </c>
      <c r="AA7">
        <v>0.97</v>
      </c>
      <c r="AB7">
        <v>43.54</v>
      </c>
      <c r="AC7">
        <v>29.02</v>
      </c>
      <c r="AD7">
        <v>17.420000000000002</v>
      </c>
      <c r="AE7">
        <v>186.24</v>
      </c>
      <c r="AF7">
        <v>92.88</v>
      </c>
      <c r="AG7">
        <v>123.36</v>
      </c>
      <c r="AH7">
        <v>30.96</v>
      </c>
      <c r="AI7">
        <v>66.52</v>
      </c>
      <c r="AJ7">
        <v>41.12</v>
      </c>
      <c r="AK7">
        <v>0</v>
      </c>
      <c r="AL7">
        <v>0</v>
      </c>
      <c r="AM7">
        <v>24.91</v>
      </c>
      <c r="AN7">
        <v>0</v>
      </c>
      <c r="AO7">
        <v>0</v>
      </c>
      <c r="AP7">
        <v>81.27</v>
      </c>
      <c r="AQ7">
        <v>0</v>
      </c>
      <c r="AR7">
        <v>14.51</v>
      </c>
      <c r="AS7">
        <v>14.51</v>
      </c>
      <c r="AT7">
        <v>22.22</v>
      </c>
      <c r="AU7">
        <v>49.57</v>
      </c>
      <c r="AV7">
        <v>88.04</v>
      </c>
      <c r="AW7">
        <v>191.19</v>
      </c>
      <c r="AX7">
        <v>2.9</v>
      </c>
      <c r="AY7">
        <v>0</v>
      </c>
      <c r="AZ7">
        <v>24.91</v>
      </c>
      <c r="BA7">
        <v>0.77</v>
      </c>
      <c r="BB7">
        <v>0.4</v>
      </c>
      <c r="BC7">
        <v>0.51</v>
      </c>
      <c r="BD7">
        <v>0.93</v>
      </c>
      <c r="BE7">
        <v>0.93</v>
      </c>
      <c r="BF7">
        <v>1.02</v>
      </c>
      <c r="BG7">
        <v>0.87</v>
      </c>
      <c r="BH7">
        <v>0.61</v>
      </c>
      <c r="BI7">
        <v>0.34</v>
      </c>
      <c r="BJ7">
        <v>1.35</v>
      </c>
      <c r="BK7">
        <v>0.77</v>
      </c>
      <c r="BL7">
        <v>0.48</v>
      </c>
      <c r="BM7">
        <v>2.9</v>
      </c>
      <c r="BN7">
        <v>0.68</v>
      </c>
      <c r="BO7">
        <v>0.57999999999999996</v>
      </c>
      <c r="BP7">
        <v>24.91</v>
      </c>
      <c r="BQ7">
        <v>0</v>
      </c>
      <c r="BR7">
        <v>75.95</v>
      </c>
      <c r="BS7">
        <v>100.12</v>
      </c>
      <c r="BT7">
        <v>0</v>
      </c>
      <c r="BU7">
        <v>0</v>
      </c>
    </row>
    <row r="8" spans="1:73">
      <c r="A8" t="s">
        <v>244</v>
      </c>
      <c r="B8" t="s">
        <v>340</v>
      </c>
      <c r="C8" t="s">
        <v>237</v>
      </c>
      <c r="G8" t="s">
        <v>50</v>
      </c>
      <c r="H8" s="115">
        <v>895.82999999999993</v>
      </c>
      <c r="I8" s="88">
        <v>301.3</v>
      </c>
      <c r="J8" s="88">
        <v>204.95000000000002</v>
      </c>
      <c r="K8" s="88">
        <v>0.97</v>
      </c>
      <c r="L8" s="88">
        <v>2.9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13.15</v>
      </c>
      <c r="Y8">
        <v>5.98</v>
      </c>
      <c r="Z8">
        <v>26.64</v>
      </c>
      <c r="AA8">
        <v>0.97</v>
      </c>
      <c r="AB8">
        <v>43.54</v>
      </c>
      <c r="AC8">
        <v>29.02</v>
      </c>
      <c r="AD8">
        <v>17.420000000000002</v>
      </c>
      <c r="AE8">
        <v>186.24</v>
      </c>
      <c r="AF8">
        <v>92.88</v>
      </c>
      <c r="AG8">
        <v>123.36</v>
      </c>
      <c r="AH8">
        <v>30.96</v>
      </c>
      <c r="AI8">
        <v>66.52</v>
      </c>
      <c r="AJ8">
        <v>41.12</v>
      </c>
      <c r="AK8">
        <v>0</v>
      </c>
      <c r="AL8">
        <v>0</v>
      </c>
      <c r="AM8">
        <v>24.91</v>
      </c>
      <c r="AN8">
        <v>0</v>
      </c>
      <c r="AO8">
        <v>0</v>
      </c>
      <c r="AP8">
        <v>81.27</v>
      </c>
      <c r="AQ8">
        <v>0</v>
      </c>
      <c r="AR8">
        <v>14.51</v>
      </c>
      <c r="AS8">
        <v>14.51</v>
      </c>
      <c r="AT8">
        <v>22.22</v>
      </c>
      <c r="AU8">
        <v>49.57</v>
      </c>
      <c r="AV8">
        <v>88.04</v>
      </c>
      <c r="AW8">
        <v>191.19</v>
      </c>
      <c r="AX8">
        <v>2.9</v>
      </c>
      <c r="AY8">
        <v>0</v>
      </c>
      <c r="AZ8">
        <v>24.91</v>
      </c>
      <c r="BA8">
        <v>0.77</v>
      </c>
      <c r="BB8">
        <v>0.4</v>
      </c>
      <c r="BC8">
        <v>0.51</v>
      </c>
      <c r="BD8">
        <v>0.93</v>
      </c>
      <c r="BE8">
        <v>0.93</v>
      </c>
      <c r="BF8">
        <v>1.02</v>
      </c>
      <c r="BG8">
        <v>0.87</v>
      </c>
      <c r="BH8">
        <v>0.61</v>
      </c>
      <c r="BI8">
        <v>0.34</v>
      </c>
      <c r="BJ8">
        <v>1.35</v>
      </c>
      <c r="BK8">
        <v>0.77</v>
      </c>
      <c r="BL8">
        <v>0.48</v>
      </c>
      <c r="BM8">
        <v>2.9</v>
      </c>
      <c r="BN8">
        <v>0.68</v>
      </c>
      <c r="BO8">
        <v>0.57999999999999996</v>
      </c>
      <c r="BP8">
        <v>24.91</v>
      </c>
      <c r="BQ8">
        <v>0</v>
      </c>
      <c r="BR8">
        <v>75.95</v>
      </c>
      <c r="BS8">
        <v>100.12</v>
      </c>
      <c r="BT8">
        <v>0</v>
      </c>
      <c r="BU8">
        <v>0</v>
      </c>
    </row>
    <row r="9" spans="1:73">
      <c r="A9" t="s">
        <v>245</v>
      </c>
      <c r="B9" t="s">
        <v>360</v>
      </c>
      <c r="C9" t="s">
        <v>238</v>
      </c>
      <c r="G9" t="s">
        <v>51</v>
      </c>
      <c r="H9" s="115">
        <v>895.82999999999993</v>
      </c>
      <c r="I9" s="88">
        <v>301.3</v>
      </c>
      <c r="J9" s="88">
        <v>204.95000000000002</v>
      </c>
      <c r="K9" s="88">
        <v>0.97</v>
      </c>
      <c r="L9" s="88">
        <v>2.9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13.15</v>
      </c>
      <c r="Y9">
        <v>5.98</v>
      </c>
      <c r="Z9">
        <v>26.64</v>
      </c>
      <c r="AA9">
        <v>0.97</v>
      </c>
      <c r="AB9">
        <v>43.54</v>
      </c>
      <c r="AC9">
        <v>29.02</v>
      </c>
      <c r="AD9">
        <v>17.420000000000002</v>
      </c>
      <c r="AE9">
        <v>186.24</v>
      </c>
      <c r="AF9">
        <v>92.88</v>
      </c>
      <c r="AG9">
        <v>123.36</v>
      </c>
      <c r="AH9">
        <v>30.96</v>
      </c>
      <c r="AI9">
        <v>66.52</v>
      </c>
      <c r="AJ9">
        <v>41.12</v>
      </c>
      <c r="AK9">
        <v>0</v>
      </c>
      <c r="AL9">
        <v>0</v>
      </c>
      <c r="AM9">
        <v>24.91</v>
      </c>
      <c r="AN9">
        <v>0</v>
      </c>
      <c r="AO9">
        <v>0</v>
      </c>
      <c r="AP9">
        <v>81.27</v>
      </c>
      <c r="AQ9">
        <v>0</v>
      </c>
      <c r="AR9">
        <v>14.51</v>
      </c>
      <c r="AS9">
        <v>14.51</v>
      </c>
      <c r="AT9">
        <v>22.22</v>
      </c>
      <c r="AU9">
        <v>49.57</v>
      </c>
      <c r="AV9">
        <v>88.04</v>
      </c>
      <c r="AW9">
        <v>191.19</v>
      </c>
      <c r="AX9">
        <v>2.9</v>
      </c>
      <c r="AY9">
        <v>0</v>
      </c>
      <c r="AZ9">
        <v>24.91</v>
      </c>
      <c r="BA9">
        <v>0.77</v>
      </c>
      <c r="BB9">
        <v>0.4</v>
      </c>
      <c r="BC9">
        <v>0.51</v>
      </c>
      <c r="BD9">
        <v>0.93</v>
      </c>
      <c r="BE9">
        <v>0.93</v>
      </c>
      <c r="BF9">
        <v>1.02</v>
      </c>
      <c r="BG9">
        <v>0.87</v>
      </c>
      <c r="BH9">
        <v>0.61</v>
      </c>
      <c r="BI9">
        <v>0.34</v>
      </c>
      <c r="BJ9">
        <v>1.35</v>
      </c>
      <c r="BK9">
        <v>0.77</v>
      </c>
      <c r="BL9">
        <v>0.48</v>
      </c>
      <c r="BM9">
        <v>2.9</v>
      </c>
      <c r="BN9">
        <v>0.68</v>
      </c>
      <c r="BO9">
        <v>0.57999999999999996</v>
      </c>
      <c r="BP9">
        <v>24.91</v>
      </c>
      <c r="BQ9">
        <v>0</v>
      </c>
      <c r="BR9">
        <v>75.95</v>
      </c>
      <c r="BS9">
        <v>100.12</v>
      </c>
      <c r="BT9">
        <v>0</v>
      </c>
      <c r="BU9">
        <v>0</v>
      </c>
    </row>
    <row r="10" spans="1:73">
      <c r="A10" t="s">
        <v>266</v>
      </c>
      <c r="C10" t="s">
        <v>239</v>
      </c>
      <c r="G10" t="s">
        <v>52</v>
      </c>
      <c r="H10" s="115">
        <v>895.82999999999993</v>
      </c>
      <c r="I10" s="88">
        <v>301.3</v>
      </c>
      <c r="J10" s="88">
        <v>204.95000000000002</v>
      </c>
      <c r="K10" s="88">
        <v>0.97</v>
      </c>
      <c r="L10" s="88">
        <v>2.9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13.15</v>
      </c>
      <c r="Y10">
        <v>5.98</v>
      </c>
      <c r="Z10">
        <v>26.64</v>
      </c>
      <c r="AA10">
        <v>0.97</v>
      </c>
      <c r="AB10">
        <v>43.54</v>
      </c>
      <c r="AC10">
        <v>29.02</v>
      </c>
      <c r="AD10">
        <v>17.420000000000002</v>
      </c>
      <c r="AE10">
        <v>186.24</v>
      </c>
      <c r="AF10">
        <v>92.88</v>
      </c>
      <c r="AG10">
        <v>123.36</v>
      </c>
      <c r="AH10">
        <v>30.96</v>
      </c>
      <c r="AI10">
        <v>66.52</v>
      </c>
      <c r="AJ10">
        <v>41.12</v>
      </c>
      <c r="AK10">
        <v>0</v>
      </c>
      <c r="AL10">
        <v>0</v>
      </c>
      <c r="AM10">
        <v>24.91</v>
      </c>
      <c r="AN10">
        <v>0</v>
      </c>
      <c r="AO10">
        <v>0</v>
      </c>
      <c r="AP10">
        <v>81.27</v>
      </c>
      <c r="AQ10">
        <v>0</v>
      </c>
      <c r="AR10">
        <v>14.51</v>
      </c>
      <c r="AS10">
        <v>14.51</v>
      </c>
      <c r="AT10">
        <v>22.22</v>
      </c>
      <c r="AU10">
        <v>49.57</v>
      </c>
      <c r="AV10">
        <v>88.04</v>
      </c>
      <c r="AW10">
        <v>191.19</v>
      </c>
      <c r="AX10">
        <v>2.9</v>
      </c>
      <c r="AY10">
        <v>0</v>
      </c>
      <c r="AZ10">
        <v>24.91</v>
      </c>
      <c r="BA10">
        <v>0.77</v>
      </c>
      <c r="BB10">
        <v>0.4</v>
      </c>
      <c r="BC10">
        <v>0.51</v>
      </c>
      <c r="BD10">
        <v>0.93</v>
      </c>
      <c r="BE10">
        <v>0.93</v>
      </c>
      <c r="BF10">
        <v>1.02</v>
      </c>
      <c r="BG10">
        <v>0.87</v>
      </c>
      <c r="BH10">
        <v>0.61</v>
      </c>
      <c r="BI10">
        <v>0.34</v>
      </c>
      <c r="BJ10">
        <v>1.35</v>
      </c>
      <c r="BK10">
        <v>0.77</v>
      </c>
      <c r="BL10">
        <v>0.48</v>
      </c>
      <c r="BM10">
        <v>2.9</v>
      </c>
      <c r="BN10">
        <v>0.68</v>
      </c>
      <c r="BO10">
        <v>0.57999999999999996</v>
      </c>
      <c r="BP10">
        <v>24.91</v>
      </c>
      <c r="BQ10">
        <v>0</v>
      </c>
      <c r="BR10">
        <v>75.95</v>
      </c>
      <c r="BS10">
        <v>100.12</v>
      </c>
      <c r="BT10">
        <v>0</v>
      </c>
      <c r="BU10">
        <v>0</v>
      </c>
    </row>
    <row r="11" spans="1:73">
      <c r="A11" t="s">
        <v>246</v>
      </c>
      <c r="C11" t="s">
        <v>341</v>
      </c>
      <c r="G11" t="s">
        <v>53</v>
      </c>
      <c r="H11" s="115">
        <v>896.09999999999991</v>
      </c>
      <c r="I11" s="88">
        <v>301.3</v>
      </c>
      <c r="J11" s="88">
        <v>204.85000000000002</v>
      </c>
      <c r="K11" s="88">
        <v>0.97</v>
      </c>
      <c r="L11" s="88">
        <v>2.9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13.05</v>
      </c>
      <c r="Y11">
        <v>5.98</v>
      </c>
      <c r="Z11">
        <v>26.64</v>
      </c>
      <c r="AA11">
        <v>0.97</v>
      </c>
      <c r="AB11">
        <v>43.54</v>
      </c>
      <c r="AC11">
        <v>29.02</v>
      </c>
      <c r="AD11">
        <v>17.420000000000002</v>
      </c>
      <c r="AE11">
        <v>186.24</v>
      </c>
      <c r="AF11">
        <v>92.88</v>
      </c>
      <c r="AG11">
        <v>123.36</v>
      </c>
      <c r="AH11">
        <v>30.96</v>
      </c>
      <c r="AI11">
        <v>66.52</v>
      </c>
      <c r="AJ11">
        <v>41.12</v>
      </c>
      <c r="AK11">
        <v>0</v>
      </c>
      <c r="AL11">
        <v>0</v>
      </c>
      <c r="AM11">
        <v>24.91</v>
      </c>
      <c r="AN11">
        <v>0</v>
      </c>
      <c r="AO11">
        <v>0</v>
      </c>
      <c r="AP11">
        <v>81.27</v>
      </c>
      <c r="AQ11">
        <v>0</v>
      </c>
      <c r="AR11">
        <v>14.51</v>
      </c>
      <c r="AS11">
        <v>14.51</v>
      </c>
      <c r="AT11">
        <v>22.22</v>
      </c>
      <c r="AU11">
        <v>49.57</v>
      </c>
      <c r="AV11">
        <v>88.04</v>
      </c>
      <c r="AW11">
        <v>191.19</v>
      </c>
      <c r="AX11">
        <v>2.9</v>
      </c>
      <c r="AY11">
        <v>0</v>
      </c>
      <c r="AZ11">
        <v>24.91</v>
      </c>
      <c r="BA11">
        <v>0.77</v>
      </c>
      <c r="BB11">
        <v>0.4</v>
      </c>
      <c r="BC11">
        <v>0.51</v>
      </c>
      <c r="BD11">
        <v>0.93</v>
      </c>
      <c r="BE11">
        <v>0.93</v>
      </c>
      <c r="BF11">
        <v>1.02</v>
      </c>
      <c r="BG11">
        <v>0.87</v>
      </c>
      <c r="BH11">
        <v>0.61</v>
      </c>
      <c r="BI11">
        <v>0.61</v>
      </c>
      <c r="BJ11">
        <v>1.35</v>
      </c>
      <c r="BK11">
        <v>0.77</v>
      </c>
      <c r="BL11">
        <v>0.48</v>
      </c>
      <c r="BM11">
        <v>2.9</v>
      </c>
      <c r="BN11">
        <v>0.68</v>
      </c>
      <c r="BO11">
        <v>0.57999999999999996</v>
      </c>
      <c r="BP11">
        <v>24.91</v>
      </c>
      <c r="BQ11">
        <v>0</v>
      </c>
      <c r="BR11">
        <v>75.95</v>
      </c>
      <c r="BS11">
        <v>100.12</v>
      </c>
      <c r="BT11">
        <v>0</v>
      </c>
      <c r="BU11">
        <v>0</v>
      </c>
    </row>
    <row r="12" spans="1:73">
      <c r="A12" t="s">
        <v>247</v>
      </c>
      <c r="C12" t="s">
        <v>361</v>
      </c>
      <c r="G12" t="s">
        <v>54</v>
      </c>
      <c r="H12" s="115">
        <v>896.09999999999991</v>
      </c>
      <c r="I12" s="88">
        <v>301.3</v>
      </c>
      <c r="J12" s="88">
        <v>204.85000000000002</v>
      </c>
      <c r="K12" s="88">
        <v>0.97</v>
      </c>
      <c r="L12" s="88">
        <v>2.9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13.05</v>
      </c>
      <c r="Y12">
        <v>5.98</v>
      </c>
      <c r="Z12">
        <v>26.64</v>
      </c>
      <c r="AA12">
        <v>0.97</v>
      </c>
      <c r="AB12">
        <v>43.54</v>
      </c>
      <c r="AC12">
        <v>29.02</v>
      </c>
      <c r="AD12">
        <v>17.420000000000002</v>
      </c>
      <c r="AE12">
        <v>186.24</v>
      </c>
      <c r="AF12">
        <v>92.88</v>
      </c>
      <c r="AG12">
        <v>123.36</v>
      </c>
      <c r="AH12">
        <v>30.96</v>
      </c>
      <c r="AI12">
        <v>66.52</v>
      </c>
      <c r="AJ12">
        <v>41.12</v>
      </c>
      <c r="AK12">
        <v>0</v>
      </c>
      <c r="AL12">
        <v>0</v>
      </c>
      <c r="AM12">
        <v>24.91</v>
      </c>
      <c r="AN12">
        <v>0</v>
      </c>
      <c r="AO12">
        <v>0</v>
      </c>
      <c r="AP12">
        <v>81.27</v>
      </c>
      <c r="AQ12">
        <v>0</v>
      </c>
      <c r="AR12">
        <v>14.51</v>
      </c>
      <c r="AS12">
        <v>14.51</v>
      </c>
      <c r="AT12">
        <v>22.22</v>
      </c>
      <c r="AU12">
        <v>49.57</v>
      </c>
      <c r="AV12">
        <v>88.04</v>
      </c>
      <c r="AW12">
        <v>191.19</v>
      </c>
      <c r="AX12">
        <v>2.9</v>
      </c>
      <c r="AY12">
        <v>0</v>
      </c>
      <c r="AZ12">
        <v>24.91</v>
      </c>
      <c r="BA12">
        <v>0.77</v>
      </c>
      <c r="BB12">
        <v>0.4</v>
      </c>
      <c r="BC12">
        <v>0.51</v>
      </c>
      <c r="BD12">
        <v>0.93</v>
      </c>
      <c r="BE12">
        <v>0.93</v>
      </c>
      <c r="BF12">
        <v>1.02</v>
      </c>
      <c r="BG12">
        <v>0.87</v>
      </c>
      <c r="BH12">
        <v>0.61</v>
      </c>
      <c r="BI12">
        <v>0.61</v>
      </c>
      <c r="BJ12">
        <v>1.35</v>
      </c>
      <c r="BK12">
        <v>0.77</v>
      </c>
      <c r="BL12">
        <v>0.48</v>
      </c>
      <c r="BM12">
        <v>2.9</v>
      </c>
      <c r="BN12">
        <v>0.68</v>
      </c>
      <c r="BO12">
        <v>0.57999999999999996</v>
      </c>
      <c r="BP12">
        <v>24.91</v>
      </c>
      <c r="BQ12">
        <v>0</v>
      </c>
      <c r="BR12">
        <v>75.95</v>
      </c>
      <c r="BS12">
        <v>100.12</v>
      </c>
      <c r="BT12">
        <v>0</v>
      </c>
      <c r="BU12">
        <v>0</v>
      </c>
    </row>
    <row r="13" spans="1:73">
      <c r="A13" t="s">
        <v>248</v>
      </c>
      <c r="G13" t="s">
        <v>55</v>
      </c>
      <c r="H13" s="115">
        <v>896.09999999999991</v>
      </c>
      <c r="I13" s="88">
        <v>301.3</v>
      </c>
      <c r="J13" s="88">
        <v>204.85000000000002</v>
      </c>
      <c r="K13" s="88">
        <v>0.97</v>
      </c>
      <c r="L13" s="88">
        <v>2.9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13.05</v>
      </c>
      <c r="Y13">
        <v>5.98</v>
      </c>
      <c r="Z13">
        <v>26.64</v>
      </c>
      <c r="AA13">
        <v>0.97</v>
      </c>
      <c r="AB13">
        <v>43.54</v>
      </c>
      <c r="AC13">
        <v>29.02</v>
      </c>
      <c r="AD13">
        <v>17.420000000000002</v>
      </c>
      <c r="AE13">
        <v>186.24</v>
      </c>
      <c r="AF13">
        <v>92.88</v>
      </c>
      <c r="AG13">
        <v>123.36</v>
      </c>
      <c r="AH13">
        <v>30.96</v>
      </c>
      <c r="AI13">
        <v>66.52</v>
      </c>
      <c r="AJ13">
        <v>41.12</v>
      </c>
      <c r="AK13">
        <v>0</v>
      </c>
      <c r="AL13">
        <v>0</v>
      </c>
      <c r="AM13">
        <v>24.91</v>
      </c>
      <c r="AN13">
        <v>0</v>
      </c>
      <c r="AO13">
        <v>0</v>
      </c>
      <c r="AP13">
        <v>81.27</v>
      </c>
      <c r="AQ13">
        <v>0</v>
      </c>
      <c r="AR13">
        <v>14.51</v>
      </c>
      <c r="AS13">
        <v>14.51</v>
      </c>
      <c r="AT13">
        <v>22.22</v>
      </c>
      <c r="AU13">
        <v>49.57</v>
      </c>
      <c r="AV13">
        <v>88.04</v>
      </c>
      <c r="AW13">
        <v>191.19</v>
      </c>
      <c r="AX13">
        <v>2.9</v>
      </c>
      <c r="AY13">
        <v>0</v>
      </c>
      <c r="AZ13">
        <v>24.91</v>
      </c>
      <c r="BA13">
        <v>0.77</v>
      </c>
      <c r="BB13">
        <v>0.4</v>
      </c>
      <c r="BC13">
        <v>0.51</v>
      </c>
      <c r="BD13">
        <v>0.93</v>
      </c>
      <c r="BE13">
        <v>0.93</v>
      </c>
      <c r="BF13">
        <v>1.02</v>
      </c>
      <c r="BG13">
        <v>0.87</v>
      </c>
      <c r="BH13">
        <v>0.61</v>
      </c>
      <c r="BI13">
        <v>0.61</v>
      </c>
      <c r="BJ13">
        <v>1.35</v>
      </c>
      <c r="BK13">
        <v>0.77</v>
      </c>
      <c r="BL13">
        <v>0.48</v>
      </c>
      <c r="BM13">
        <v>2.9</v>
      </c>
      <c r="BN13">
        <v>0.68</v>
      </c>
      <c r="BO13">
        <v>0.57999999999999996</v>
      </c>
      <c r="BP13">
        <v>24.91</v>
      </c>
      <c r="BQ13">
        <v>0</v>
      </c>
      <c r="BR13">
        <v>75.95</v>
      </c>
      <c r="BS13">
        <v>100.12</v>
      </c>
      <c r="BT13">
        <v>0</v>
      </c>
      <c r="BU13">
        <v>0</v>
      </c>
    </row>
    <row r="14" spans="1:73">
      <c r="A14" t="s">
        <v>249</v>
      </c>
      <c r="G14" t="s">
        <v>56</v>
      </c>
      <c r="H14" s="115">
        <v>896.09999999999991</v>
      </c>
      <c r="I14" s="88">
        <v>301.3</v>
      </c>
      <c r="J14" s="88">
        <v>204.85000000000002</v>
      </c>
      <c r="K14" s="88">
        <v>0.97</v>
      </c>
      <c r="L14" s="88">
        <v>2.9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13.05</v>
      </c>
      <c r="Y14">
        <v>5.98</v>
      </c>
      <c r="Z14">
        <v>26.64</v>
      </c>
      <c r="AA14">
        <v>0.97</v>
      </c>
      <c r="AB14">
        <v>43.54</v>
      </c>
      <c r="AC14">
        <v>29.02</v>
      </c>
      <c r="AD14">
        <v>17.420000000000002</v>
      </c>
      <c r="AE14">
        <v>186.24</v>
      </c>
      <c r="AF14">
        <v>92.88</v>
      </c>
      <c r="AG14">
        <v>123.36</v>
      </c>
      <c r="AH14">
        <v>30.96</v>
      </c>
      <c r="AI14">
        <v>66.52</v>
      </c>
      <c r="AJ14">
        <v>41.12</v>
      </c>
      <c r="AK14">
        <v>0</v>
      </c>
      <c r="AL14">
        <v>0</v>
      </c>
      <c r="AM14">
        <v>24.91</v>
      </c>
      <c r="AN14">
        <v>0</v>
      </c>
      <c r="AO14">
        <v>0</v>
      </c>
      <c r="AP14">
        <v>81.27</v>
      </c>
      <c r="AQ14">
        <v>0</v>
      </c>
      <c r="AR14">
        <v>14.51</v>
      </c>
      <c r="AS14">
        <v>14.51</v>
      </c>
      <c r="AT14">
        <v>22.22</v>
      </c>
      <c r="AU14">
        <v>49.57</v>
      </c>
      <c r="AV14">
        <v>88.04</v>
      </c>
      <c r="AW14">
        <v>191.19</v>
      </c>
      <c r="AX14">
        <v>2.9</v>
      </c>
      <c r="AY14">
        <v>0</v>
      </c>
      <c r="AZ14">
        <v>24.91</v>
      </c>
      <c r="BA14">
        <v>0.77</v>
      </c>
      <c r="BB14">
        <v>0.4</v>
      </c>
      <c r="BC14">
        <v>0.51</v>
      </c>
      <c r="BD14">
        <v>0.93</v>
      </c>
      <c r="BE14">
        <v>0.93</v>
      </c>
      <c r="BF14">
        <v>1.02</v>
      </c>
      <c r="BG14">
        <v>0.87</v>
      </c>
      <c r="BH14">
        <v>0.61</v>
      </c>
      <c r="BI14">
        <v>0.61</v>
      </c>
      <c r="BJ14">
        <v>1.35</v>
      </c>
      <c r="BK14">
        <v>0.77</v>
      </c>
      <c r="BL14">
        <v>0.48</v>
      </c>
      <c r="BM14">
        <v>2.9</v>
      </c>
      <c r="BN14">
        <v>0.68</v>
      </c>
      <c r="BO14">
        <v>0.57999999999999996</v>
      </c>
      <c r="BP14">
        <v>24.91</v>
      </c>
      <c r="BQ14">
        <v>0</v>
      </c>
      <c r="BR14">
        <v>75.95</v>
      </c>
      <c r="BS14">
        <v>100.12</v>
      </c>
      <c r="BT14">
        <v>0</v>
      </c>
      <c r="BU14">
        <v>0</v>
      </c>
    </row>
    <row r="15" spans="1:73">
      <c r="A15" t="s">
        <v>250</v>
      </c>
      <c r="G15" t="s">
        <v>57</v>
      </c>
      <c r="H15" s="115">
        <v>657.1099999999999</v>
      </c>
      <c r="I15" s="88">
        <v>283.97999999999996</v>
      </c>
      <c r="J15" s="88">
        <v>204.76000000000002</v>
      </c>
      <c r="K15" s="88">
        <v>0.97</v>
      </c>
      <c r="L15" s="88">
        <v>2.9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12.96</v>
      </c>
      <c r="Y15">
        <v>5.98</v>
      </c>
      <c r="Z15">
        <v>26.64</v>
      </c>
      <c r="AA15">
        <v>0.97</v>
      </c>
      <c r="AB15">
        <v>43.54</v>
      </c>
      <c r="AC15">
        <v>29.02</v>
      </c>
      <c r="AD15">
        <v>17.420000000000002</v>
      </c>
      <c r="AE15">
        <v>186.24</v>
      </c>
      <c r="AF15">
        <v>92.88</v>
      </c>
      <c r="AG15">
        <v>123.36</v>
      </c>
      <c r="AH15">
        <v>30.96</v>
      </c>
      <c r="AI15">
        <v>66.52</v>
      </c>
      <c r="AJ15">
        <v>41.12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81.27</v>
      </c>
      <c r="AQ15">
        <v>0</v>
      </c>
      <c r="AR15">
        <v>14.51</v>
      </c>
      <c r="AS15">
        <v>14.51</v>
      </c>
      <c r="AT15">
        <v>22.22</v>
      </c>
      <c r="AU15">
        <v>32.25</v>
      </c>
      <c r="AV15">
        <v>0</v>
      </c>
      <c r="AW15">
        <v>191.19</v>
      </c>
      <c r="AX15">
        <v>2.9</v>
      </c>
      <c r="AY15">
        <v>0</v>
      </c>
      <c r="AZ15">
        <v>0</v>
      </c>
      <c r="BA15">
        <v>0.77</v>
      </c>
      <c r="BB15">
        <v>0.4</v>
      </c>
      <c r="BC15">
        <v>0.51</v>
      </c>
      <c r="BD15">
        <v>0.93</v>
      </c>
      <c r="BE15">
        <v>0.93</v>
      </c>
      <c r="BF15">
        <v>1.02</v>
      </c>
      <c r="BG15">
        <v>0.87</v>
      </c>
      <c r="BH15">
        <v>0.61</v>
      </c>
      <c r="BI15">
        <v>0.34</v>
      </c>
      <c r="BJ15">
        <v>1.35</v>
      </c>
      <c r="BK15">
        <v>0.77</v>
      </c>
      <c r="BL15">
        <v>0.48</v>
      </c>
      <c r="BM15">
        <v>2.9</v>
      </c>
      <c r="BN15">
        <v>0.68</v>
      </c>
      <c r="BO15">
        <v>0.57999999999999996</v>
      </c>
      <c r="BP15">
        <v>0</v>
      </c>
      <c r="BQ15">
        <v>0</v>
      </c>
      <c r="BR15">
        <v>0</v>
      </c>
      <c r="BS15">
        <v>100.12</v>
      </c>
      <c r="BT15">
        <v>0</v>
      </c>
      <c r="BU15">
        <v>0</v>
      </c>
    </row>
    <row r="16" spans="1:73">
      <c r="A16" t="s">
        <v>251</v>
      </c>
      <c r="G16" t="s">
        <v>58</v>
      </c>
      <c r="H16" s="115">
        <v>657.1099999999999</v>
      </c>
      <c r="I16" s="88">
        <v>283.97999999999996</v>
      </c>
      <c r="J16" s="88">
        <v>204.76000000000002</v>
      </c>
      <c r="K16" s="88">
        <v>0.97</v>
      </c>
      <c r="L16" s="88">
        <v>2.9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12.96</v>
      </c>
      <c r="Y16">
        <v>5.98</v>
      </c>
      <c r="Z16">
        <v>26.64</v>
      </c>
      <c r="AA16">
        <v>0.97</v>
      </c>
      <c r="AB16">
        <v>43.54</v>
      </c>
      <c r="AC16">
        <v>29.02</v>
      </c>
      <c r="AD16">
        <v>17.420000000000002</v>
      </c>
      <c r="AE16">
        <v>186.24</v>
      </c>
      <c r="AF16">
        <v>92.88</v>
      </c>
      <c r="AG16">
        <v>123.36</v>
      </c>
      <c r="AH16">
        <v>30.96</v>
      </c>
      <c r="AI16">
        <v>66.52</v>
      </c>
      <c r="AJ16">
        <v>41.12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81.27</v>
      </c>
      <c r="AQ16">
        <v>0</v>
      </c>
      <c r="AR16">
        <v>14.51</v>
      </c>
      <c r="AS16">
        <v>14.51</v>
      </c>
      <c r="AT16">
        <v>22.22</v>
      </c>
      <c r="AU16">
        <v>32.25</v>
      </c>
      <c r="AV16">
        <v>0</v>
      </c>
      <c r="AW16">
        <v>191.19</v>
      </c>
      <c r="AX16">
        <v>2.9</v>
      </c>
      <c r="AY16">
        <v>0</v>
      </c>
      <c r="AZ16">
        <v>0</v>
      </c>
      <c r="BA16">
        <v>0.77</v>
      </c>
      <c r="BB16">
        <v>0.4</v>
      </c>
      <c r="BC16">
        <v>0.51</v>
      </c>
      <c r="BD16">
        <v>0.93</v>
      </c>
      <c r="BE16">
        <v>0.93</v>
      </c>
      <c r="BF16">
        <v>1.02</v>
      </c>
      <c r="BG16">
        <v>0.87</v>
      </c>
      <c r="BH16">
        <v>0.61</v>
      </c>
      <c r="BI16">
        <v>0.34</v>
      </c>
      <c r="BJ16">
        <v>1.35</v>
      </c>
      <c r="BK16">
        <v>0.77</v>
      </c>
      <c r="BL16">
        <v>0.48</v>
      </c>
      <c r="BM16">
        <v>2.9</v>
      </c>
      <c r="BN16">
        <v>0.68</v>
      </c>
      <c r="BO16">
        <v>0.57999999999999996</v>
      </c>
      <c r="BP16">
        <v>0</v>
      </c>
      <c r="BQ16">
        <v>0</v>
      </c>
      <c r="BR16">
        <v>0</v>
      </c>
      <c r="BS16">
        <v>100.12</v>
      </c>
      <c r="BT16">
        <v>0</v>
      </c>
      <c r="BU16">
        <v>0</v>
      </c>
    </row>
    <row r="17" spans="1:73">
      <c r="A17" t="s">
        <v>252</v>
      </c>
      <c r="G17" t="s">
        <v>59</v>
      </c>
      <c r="H17" s="115">
        <v>657.1099999999999</v>
      </c>
      <c r="I17" s="88">
        <v>283.97999999999996</v>
      </c>
      <c r="J17" s="88">
        <v>204.76000000000002</v>
      </c>
      <c r="K17" s="88">
        <v>0.97</v>
      </c>
      <c r="L17" s="88">
        <v>2.9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12.96</v>
      </c>
      <c r="Y17">
        <v>5.98</v>
      </c>
      <c r="Z17">
        <v>26.64</v>
      </c>
      <c r="AA17">
        <v>0.97</v>
      </c>
      <c r="AB17">
        <v>43.54</v>
      </c>
      <c r="AC17">
        <v>29.02</v>
      </c>
      <c r="AD17">
        <v>17.420000000000002</v>
      </c>
      <c r="AE17">
        <v>186.24</v>
      </c>
      <c r="AF17">
        <v>92.88</v>
      </c>
      <c r="AG17">
        <v>123.36</v>
      </c>
      <c r="AH17">
        <v>30.96</v>
      </c>
      <c r="AI17">
        <v>66.52</v>
      </c>
      <c r="AJ17">
        <v>41.12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81.27</v>
      </c>
      <c r="AQ17">
        <v>0</v>
      </c>
      <c r="AR17">
        <v>14.51</v>
      </c>
      <c r="AS17">
        <v>14.51</v>
      </c>
      <c r="AT17">
        <v>22.22</v>
      </c>
      <c r="AU17">
        <v>32.25</v>
      </c>
      <c r="AV17">
        <v>0</v>
      </c>
      <c r="AW17">
        <v>191.19</v>
      </c>
      <c r="AX17">
        <v>2.9</v>
      </c>
      <c r="AY17">
        <v>0</v>
      </c>
      <c r="AZ17">
        <v>0</v>
      </c>
      <c r="BA17">
        <v>0.77</v>
      </c>
      <c r="BB17">
        <v>0.4</v>
      </c>
      <c r="BC17">
        <v>0.51</v>
      </c>
      <c r="BD17">
        <v>0.93</v>
      </c>
      <c r="BE17">
        <v>0.93</v>
      </c>
      <c r="BF17">
        <v>1.02</v>
      </c>
      <c r="BG17">
        <v>0.87</v>
      </c>
      <c r="BH17">
        <v>0.61</v>
      </c>
      <c r="BI17">
        <v>0.34</v>
      </c>
      <c r="BJ17">
        <v>1.35</v>
      </c>
      <c r="BK17">
        <v>0.77</v>
      </c>
      <c r="BL17">
        <v>0.48</v>
      </c>
      <c r="BM17">
        <v>2.9</v>
      </c>
      <c r="BN17">
        <v>0.68</v>
      </c>
      <c r="BO17">
        <v>0.57999999999999996</v>
      </c>
      <c r="BP17">
        <v>0</v>
      </c>
      <c r="BQ17">
        <v>0</v>
      </c>
      <c r="BR17">
        <v>0</v>
      </c>
      <c r="BS17">
        <v>100.12</v>
      </c>
      <c r="BT17">
        <v>0</v>
      </c>
      <c r="BU17">
        <v>0</v>
      </c>
    </row>
    <row r="18" spans="1:73">
      <c r="A18" t="s">
        <v>253</v>
      </c>
      <c r="G18" t="s">
        <v>60</v>
      </c>
      <c r="H18" s="115">
        <v>657.1099999999999</v>
      </c>
      <c r="I18" s="88">
        <v>283.97999999999996</v>
      </c>
      <c r="J18" s="88">
        <v>204.76000000000002</v>
      </c>
      <c r="K18" s="88">
        <v>0.97</v>
      </c>
      <c r="L18" s="88">
        <v>2.9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12.96</v>
      </c>
      <c r="Y18">
        <v>5.98</v>
      </c>
      <c r="Z18">
        <v>26.64</v>
      </c>
      <c r="AA18">
        <v>0.97</v>
      </c>
      <c r="AB18">
        <v>43.54</v>
      </c>
      <c r="AC18">
        <v>29.02</v>
      </c>
      <c r="AD18">
        <v>17.420000000000002</v>
      </c>
      <c r="AE18">
        <v>186.24</v>
      </c>
      <c r="AF18">
        <v>92.88</v>
      </c>
      <c r="AG18">
        <v>123.36</v>
      </c>
      <c r="AH18">
        <v>30.96</v>
      </c>
      <c r="AI18">
        <v>66.52</v>
      </c>
      <c r="AJ18">
        <v>41.12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81.27</v>
      </c>
      <c r="AQ18">
        <v>0</v>
      </c>
      <c r="AR18">
        <v>14.51</v>
      </c>
      <c r="AS18">
        <v>14.51</v>
      </c>
      <c r="AT18">
        <v>22.22</v>
      </c>
      <c r="AU18">
        <v>32.25</v>
      </c>
      <c r="AV18">
        <v>0</v>
      </c>
      <c r="AW18">
        <v>191.19</v>
      </c>
      <c r="AX18">
        <v>2.9</v>
      </c>
      <c r="AY18">
        <v>0</v>
      </c>
      <c r="AZ18">
        <v>0</v>
      </c>
      <c r="BA18">
        <v>0.77</v>
      </c>
      <c r="BB18">
        <v>0.4</v>
      </c>
      <c r="BC18">
        <v>0.51</v>
      </c>
      <c r="BD18">
        <v>0.93</v>
      </c>
      <c r="BE18">
        <v>0.93</v>
      </c>
      <c r="BF18">
        <v>1.02</v>
      </c>
      <c r="BG18">
        <v>0.87</v>
      </c>
      <c r="BH18">
        <v>0.61</v>
      </c>
      <c r="BI18">
        <v>0.34</v>
      </c>
      <c r="BJ18">
        <v>1.35</v>
      </c>
      <c r="BK18">
        <v>0.77</v>
      </c>
      <c r="BL18">
        <v>0.48</v>
      </c>
      <c r="BM18">
        <v>2.9</v>
      </c>
      <c r="BN18">
        <v>0.68</v>
      </c>
      <c r="BO18">
        <v>0.57999999999999996</v>
      </c>
      <c r="BP18">
        <v>0</v>
      </c>
      <c r="BQ18">
        <v>0</v>
      </c>
      <c r="BR18">
        <v>0</v>
      </c>
      <c r="BS18">
        <v>100.12</v>
      </c>
      <c r="BT18">
        <v>0</v>
      </c>
      <c r="BU18">
        <v>0</v>
      </c>
    </row>
    <row r="19" spans="1:73">
      <c r="A19" t="s">
        <v>267</v>
      </c>
      <c r="G19" t="s">
        <v>61</v>
      </c>
      <c r="H19" s="115">
        <v>657.37999999999988</v>
      </c>
      <c r="I19" s="88">
        <v>283.97999999999996</v>
      </c>
      <c r="J19" s="88">
        <v>204.57000000000002</v>
      </c>
      <c r="K19" s="88">
        <v>0.97</v>
      </c>
      <c r="L19" s="88">
        <v>2.9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12.77</v>
      </c>
      <c r="Y19">
        <v>5.98</v>
      </c>
      <c r="Z19">
        <v>26.64</v>
      </c>
      <c r="AA19">
        <v>0.97</v>
      </c>
      <c r="AB19">
        <v>43.54</v>
      </c>
      <c r="AC19">
        <v>29.02</v>
      </c>
      <c r="AD19">
        <v>17.420000000000002</v>
      </c>
      <c r="AE19">
        <v>186.24</v>
      </c>
      <c r="AF19">
        <v>92.88</v>
      </c>
      <c r="AG19">
        <v>123.36</v>
      </c>
      <c r="AH19">
        <v>30.96</v>
      </c>
      <c r="AI19">
        <v>66.52</v>
      </c>
      <c r="AJ19">
        <v>41.12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81.27</v>
      </c>
      <c r="AQ19">
        <v>0</v>
      </c>
      <c r="AR19">
        <v>14.51</v>
      </c>
      <c r="AS19">
        <v>14.51</v>
      </c>
      <c r="AT19">
        <v>22.22</v>
      </c>
      <c r="AU19">
        <v>32.25</v>
      </c>
      <c r="AV19">
        <v>0</v>
      </c>
      <c r="AW19">
        <v>191.19</v>
      </c>
      <c r="AX19">
        <v>2.9</v>
      </c>
      <c r="AY19">
        <v>0</v>
      </c>
      <c r="AZ19">
        <v>0</v>
      </c>
      <c r="BA19">
        <v>0.77</v>
      </c>
      <c r="BB19">
        <v>0.4</v>
      </c>
      <c r="BC19">
        <v>0.51</v>
      </c>
      <c r="BD19">
        <v>0.93</v>
      </c>
      <c r="BE19">
        <v>0.93</v>
      </c>
      <c r="BF19">
        <v>1.02</v>
      </c>
      <c r="BG19">
        <v>0.87</v>
      </c>
      <c r="BH19">
        <v>0.61</v>
      </c>
      <c r="BI19">
        <v>0.61</v>
      </c>
      <c r="BJ19">
        <v>1.35</v>
      </c>
      <c r="BK19">
        <v>0.77</v>
      </c>
      <c r="BL19">
        <v>0.48</v>
      </c>
      <c r="BM19">
        <v>2.9</v>
      </c>
      <c r="BN19">
        <v>0.68</v>
      </c>
      <c r="BO19">
        <v>0.57999999999999996</v>
      </c>
      <c r="BP19">
        <v>0</v>
      </c>
      <c r="BQ19">
        <v>0</v>
      </c>
      <c r="BR19">
        <v>0</v>
      </c>
      <c r="BS19">
        <v>100.12</v>
      </c>
      <c r="BT19">
        <v>0</v>
      </c>
      <c r="BU19">
        <v>0</v>
      </c>
    </row>
    <row r="20" spans="1:73">
      <c r="A20" t="s">
        <v>268</v>
      </c>
      <c r="G20" t="s">
        <v>62</v>
      </c>
      <c r="H20" s="115">
        <v>657.37999999999988</v>
      </c>
      <c r="I20" s="88">
        <v>283.97999999999996</v>
      </c>
      <c r="J20" s="88">
        <v>204.57000000000002</v>
      </c>
      <c r="K20" s="88">
        <v>0.97</v>
      </c>
      <c r="L20" s="88">
        <v>2.9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12.77</v>
      </c>
      <c r="Y20">
        <v>5.98</v>
      </c>
      <c r="Z20">
        <v>26.64</v>
      </c>
      <c r="AA20">
        <v>0.97</v>
      </c>
      <c r="AB20">
        <v>43.54</v>
      </c>
      <c r="AC20">
        <v>29.02</v>
      </c>
      <c r="AD20">
        <v>17.420000000000002</v>
      </c>
      <c r="AE20">
        <v>186.24</v>
      </c>
      <c r="AF20">
        <v>92.88</v>
      </c>
      <c r="AG20">
        <v>123.36</v>
      </c>
      <c r="AH20">
        <v>30.96</v>
      </c>
      <c r="AI20">
        <v>66.52</v>
      </c>
      <c r="AJ20">
        <v>41.12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81.27</v>
      </c>
      <c r="AQ20">
        <v>0</v>
      </c>
      <c r="AR20">
        <v>14.51</v>
      </c>
      <c r="AS20">
        <v>14.51</v>
      </c>
      <c r="AT20">
        <v>22.22</v>
      </c>
      <c r="AU20">
        <v>32.25</v>
      </c>
      <c r="AV20">
        <v>0</v>
      </c>
      <c r="AW20">
        <v>191.19</v>
      </c>
      <c r="AX20">
        <v>2.9</v>
      </c>
      <c r="AY20">
        <v>0</v>
      </c>
      <c r="AZ20">
        <v>0</v>
      </c>
      <c r="BA20">
        <v>0.77</v>
      </c>
      <c r="BB20">
        <v>0.4</v>
      </c>
      <c r="BC20">
        <v>0.51</v>
      </c>
      <c r="BD20">
        <v>0.93</v>
      </c>
      <c r="BE20">
        <v>0.93</v>
      </c>
      <c r="BF20">
        <v>1.02</v>
      </c>
      <c r="BG20">
        <v>0.87</v>
      </c>
      <c r="BH20">
        <v>0.61</v>
      </c>
      <c r="BI20">
        <v>0.61</v>
      </c>
      <c r="BJ20">
        <v>1.35</v>
      </c>
      <c r="BK20">
        <v>0.77</v>
      </c>
      <c r="BL20">
        <v>0.48</v>
      </c>
      <c r="BM20">
        <v>2.9</v>
      </c>
      <c r="BN20">
        <v>0.68</v>
      </c>
      <c r="BO20">
        <v>0.57999999999999996</v>
      </c>
      <c r="BP20">
        <v>0</v>
      </c>
      <c r="BQ20">
        <v>0</v>
      </c>
      <c r="BR20">
        <v>0</v>
      </c>
      <c r="BS20">
        <v>100.12</v>
      </c>
      <c r="BT20">
        <v>0</v>
      </c>
      <c r="BU20">
        <v>0</v>
      </c>
    </row>
    <row r="21" spans="1:73">
      <c r="A21" t="s">
        <v>254</v>
      </c>
      <c r="G21" t="s">
        <v>63</v>
      </c>
      <c r="H21" s="115">
        <v>657.37999999999988</v>
      </c>
      <c r="I21" s="88">
        <v>283.97999999999996</v>
      </c>
      <c r="J21" s="88">
        <v>204.57000000000002</v>
      </c>
      <c r="K21" s="88">
        <v>0.97</v>
      </c>
      <c r="L21" s="88">
        <v>2.9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12.77</v>
      </c>
      <c r="Y21">
        <v>5.98</v>
      </c>
      <c r="Z21">
        <v>26.64</v>
      </c>
      <c r="AA21">
        <v>0.97</v>
      </c>
      <c r="AB21">
        <v>43.54</v>
      </c>
      <c r="AC21">
        <v>29.02</v>
      </c>
      <c r="AD21">
        <v>17.420000000000002</v>
      </c>
      <c r="AE21">
        <v>186.24</v>
      </c>
      <c r="AF21">
        <v>92.88</v>
      </c>
      <c r="AG21">
        <v>123.36</v>
      </c>
      <c r="AH21">
        <v>30.96</v>
      </c>
      <c r="AI21">
        <v>66.52</v>
      </c>
      <c r="AJ21">
        <v>41.12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81.27</v>
      </c>
      <c r="AQ21">
        <v>0</v>
      </c>
      <c r="AR21">
        <v>14.51</v>
      </c>
      <c r="AS21">
        <v>14.51</v>
      </c>
      <c r="AT21">
        <v>22.22</v>
      </c>
      <c r="AU21">
        <v>32.25</v>
      </c>
      <c r="AV21">
        <v>0</v>
      </c>
      <c r="AW21">
        <v>191.19</v>
      </c>
      <c r="AX21">
        <v>2.9</v>
      </c>
      <c r="AY21">
        <v>0</v>
      </c>
      <c r="AZ21">
        <v>0</v>
      </c>
      <c r="BA21">
        <v>0.77</v>
      </c>
      <c r="BB21">
        <v>0.4</v>
      </c>
      <c r="BC21">
        <v>0.51</v>
      </c>
      <c r="BD21">
        <v>0.93</v>
      </c>
      <c r="BE21">
        <v>0.93</v>
      </c>
      <c r="BF21">
        <v>1.02</v>
      </c>
      <c r="BG21">
        <v>0.87</v>
      </c>
      <c r="BH21">
        <v>0.61</v>
      </c>
      <c r="BI21">
        <v>0.61</v>
      </c>
      <c r="BJ21">
        <v>1.35</v>
      </c>
      <c r="BK21">
        <v>0.77</v>
      </c>
      <c r="BL21">
        <v>0.48</v>
      </c>
      <c r="BM21">
        <v>2.9</v>
      </c>
      <c r="BN21">
        <v>0.68</v>
      </c>
      <c r="BO21">
        <v>0.57999999999999996</v>
      </c>
      <c r="BP21">
        <v>0</v>
      </c>
      <c r="BQ21">
        <v>0</v>
      </c>
      <c r="BR21">
        <v>0</v>
      </c>
      <c r="BS21">
        <v>100.12</v>
      </c>
      <c r="BT21">
        <v>0</v>
      </c>
      <c r="BU21">
        <v>0</v>
      </c>
    </row>
    <row r="22" spans="1:73">
      <c r="A22" t="s">
        <v>255</v>
      </c>
      <c r="G22" t="s">
        <v>64</v>
      </c>
      <c r="H22" s="115">
        <v>657.37999999999988</v>
      </c>
      <c r="I22" s="88">
        <v>283.97999999999996</v>
      </c>
      <c r="J22" s="88">
        <v>204.57000000000002</v>
      </c>
      <c r="K22" s="88">
        <v>0.97</v>
      </c>
      <c r="L22" s="88">
        <v>2.9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12.77</v>
      </c>
      <c r="Y22">
        <v>5.98</v>
      </c>
      <c r="Z22">
        <v>26.64</v>
      </c>
      <c r="AA22">
        <v>0.97</v>
      </c>
      <c r="AB22">
        <v>43.54</v>
      </c>
      <c r="AC22">
        <v>29.02</v>
      </c>
      <c r="AD22">
        <v>17.420000000000002</v>
      </c>
      <c r="AE22">
        <v>186.24</v>
      </c>
      <c r="AF22">
        <v>92.88</v>
      </c>
      <c r="AG22">
        <v>123.36</v>
      </c>
      <c r="AH22">
        <v>30.96</v>
      </c>
      <c r="AI22">
        <v>66.52</v>
      </c>
      <c r="AJ22">
        <v>41.12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81.27</v>
      </c>
      <c r="AQ22">
        <v>0</v>
      </c>
      <c r="AR22">
        <v>14.51</v>
      </c>
      <c r="AS22">
        <v>14.51</v>
      </c>
      <c r="AT22">
        <v>22.22</v>
      </c>
      <c r="AU22">
        <v>32.25</v>
      </c>
      <c r="AV22">
        <v>0</v>
      </c>
      <c r="AW22">
        <v>191.19</v>
      </c>
      <c r="AX22">
        <v>2.9</v>
      </c>
      <c r="AY22">
        <v>0</v>
      </c>
      <c r="AZ22">
        <v>0</v>
      </c>
      <c r="BA22">
        <v>0.77</v>
      </c>
      <c r="BB22">
        <v>0.4</v>
      </c>
      <c r="BC22">
        <v>0.51</v>
      </c>
      <c r="BD22">
        <v>0.93</v>
      </c>
      <c r="BE22">
        <v>0.93</v>
      </c>
      <c r="BF22">
        <v>1.02</v>
      </c>
      <c r="BG22">
        <v>0.87</v>
      </c>
      <c r="BH22">
        <v>0.61</v>
      </c>
      <c r="BI22">
        <v>0.61</v>
      </c>
      <c r="BJ22">
        <v>1.35</v>
      </c>
      <c r="BK22">
        <v>0.77</v>
      </c>
      <c r="BL22">
        <v>0.48</v>
      </c>
      <c r="BM22">
        <v>2.9</v>
      </c>
      <c r="BN22">
        <v>0.68</v>
      </c>
      <c r="BO22">
        <v>0.57999999999999996</v>
      </c>
      <c r="BP22">
        <v>0</v>
      </c>
      <c r="BQ22">
        <v>0</v>
      </c>
      <c r="BR22">
        <v>0</v>
      </c>
      <c r="BS22">
        <v>100.12</v>
      </c>
      <c r="BT22">
        <v>0</v>
      </c>
      <c r="BU22">
        <v>0</v>
      </c>
    </row>
    <row r="23" spans="1:73">
      <c r="A23" t="s">
        <v>256</v>
      </c>
      <c r="G23" t="s">
        <v>65</v>
      </c>
      <c r="H23" s="115">
        <v>657.37999999999988</v>
      </c>
      <c r="I23" s="88">
        <v>283.97999999999996</v>
      </c>
      <c r="J23" s="88">
        <v>204.48000000000002</v>
      </c>
      <c r="K23" s="88">
        <v>0.97</v>
      </c>
      <c r="L23" s="88">
        <v>2.9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12.68</v>
      </c>
      <c r="Y23">
        <v>5.98</v>
      </c>
      <c r="Z23">
        <v>26.64</v>
      </c>
      <c r="AA23">
        <v>0.97</v>
      </c>
      <c r="AB23">
        <v>43.54</v>
      </c>
      <c r="AC23">
        <v>29.02</v>
      </c>
      <c r="AD23">
        <v>17.420000000000002</v>
      </c>
      <c r="AE23">
        <v>186.24</v>
      </c>
      <c r="AF23">
        <v>92.88</v>
      </c>
      <c r="AG23">
        <v>123.36</v>
      </c>
      <c r="AH23">
        <v>30.96</v>
      </c>
      <c r="AI23">
        <v>66.52</v>
      </c>
      <c r="AJ23">
        <v>41.12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81.27</v>
      </c>
      <c r="AQ23">
        <v>0</v>
      </c>
      <c r="AR23">
        <v>14.51</v>
      </c>
      <c r="AS23">
        <v>14.51</v>
      </c>
      <c r="AT23">
        <v>22.22</v>
      </c>
      <c r="AU23">
        <v>32.25</v>
      </c>
      <c r="AV23">
        <v>0</v>
      </c>
      <c r="AW23">
        <v>191.19</v>
      </c>
      <c r="AX23">
        <v>2.9</v>
      </c>
      <c r="AY23">
        <v>0</v>
      </c>
      <c r="AZ23">
        <v>0</v>
      </c>
      <c r="BA23">
        <v>0.77</v>
      </c>
      <c r="BB23">
        <v>0.4</v>
      </c>
      <c r="BC23">
        <v>0.51</v>
      </c>
      <c r="BD23">
        <v>0.93</v>
      </c>
      <c r="BE23">
        <v>0.93</v>
      </c>
      <c r="BF23">
        <v>1.02</v>
      </c>
      <c r="BG23">
        <v>0.87</v>
      </c>
      <c r="BH23">
        <v>0.61</v>
      </c>
      <c r="BI23">
        <v>0.61</v>
      </c>
      <c r="BJ23">
        <v>1.35</v>
      </c>
      <c r="BK23">
        <v>0.77</v>
      </c>
      <c r="BL23">
        <v>0.48</v>
      </c>
      <c r="BM23">
        <v>2.9</v>
      </c>
      <c r="BN23">
        <v>0.68</v>
      </c>
      <c r="BO23">
        <v>0.57999999999999996</v>
      </c>
      <c r="BP23">
        <v>0</v>
      </c>
      <c r="BQ23">
        <v>0</v>
      </c>
      <c r="BR23">
        <v>0</v>
      </c>
      <c r="BS23">
        <v>100.12</v>
      </c>
      <c r="BT23">
        <v>0</v>
      </c>
      <c r="BU23">
        <v>0</v>
      </c>
    </row>
    <row r="24" spans="1:73">
      <c r="A24" t="s">
        <v>257</v>
      </c>
      <c r="G24" t="s">
        <v>66</v>
      </c>
      <c r="H24" s="115">
        <v>657.37999999999988</v>
      </c>
      <c r="I24" s="88">
        <v>283.97999999999996</v>
      </c>
      <c r="J24" s="88">
        <v>204.48000000000002</v>
      </c>
      <c r="K24" s="88">
        <v>0.97</v>
      </c>
      <c r="L24" s="88">
        <v>2.9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12.68</v>
      </c>
      <c r="Y24">
        <v>5.98</v>
      </c>
      <c r="Z24">
        <v>26.64</v>
      </c>
      <c r="AA24">
        <v>0.97</v>
      </c>
      <c r="AB24">
        <v>43.54</v>
      </c>
      <c r="AC24">
        <v>29.02</v>
      </c>
      <c r="AD24">
        <v>17.420000000000002</v>
      </c>
      <c r="AE24">
        <v>186.24</v>
      </c>
      <c r="AF24">
        <v>92.88</v>
      </c>
      <c r="AG24">
        <v>123.36</v>
      </c>
      <c r="AH24">
        <v>30.96</v>
      </c>
      <c r="AI24">
        <v>66.52</v>
      </c>
      <c r="AJ24">
        <v>41.12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81.27</v>
      </c>
      <c r="AQ24">
        <v>0</v>
      </c>
      <c r="AR24">
        <v>14.51</v>
      </c>
      <c r="AS24">
        <v>14.51</v>
      </c>
      <c r="AT24">
        <v>22.22</v>
      </c>
      <c r="AU24">
        <v>32.25</v>
      </c>
      <c r="AV24">
        <v>0</v>
      </c>
      <c r="AW24">
        <v>191.19</v>
      </c>
      <c r="AX24">
        <v>2.9</v>
      </c>
      <c r="AY24">
        <v>0</v>
      </c>
      <c r="AZ24">
        <v>0</v>
      </c>
      <c r="BA24">
        <v>0.77</v>
      </c>
      <c r="BB24">
        <v>0.4</v>
      </c>
      <c r="BC24">
        <v>0.51</v>
      </c>
      <c r="BD24">
        <v>0.93</v>
      </c>
      <c r="BE24">
        <v>0.93</v>
      </c>
      <c r="BF24">
        <v>1.02</v>
      </c>
      <c r="BG24">
        <v>0.87</v>
      </c>
      <c r="BH24">
        <v>0.61</v>
      </c>
      <c r="BI24">
        <v>0.61</v>
      </c>
      <c r="BJ24">
        <v>1.35</v>
      </c>
      <c r="BK24">
        <v>0.77</v>
      </c>
      <c r="BL24">
        <v>0.48</v>
      </c>
      <c r="BM24">
        <v>2.9</v>
      </c>
      <c r="BN24">
        <v>0.68</v>
      </c>
      <c r="BO24">
        <v>0.57999999999999996</v>
      </c>
      <c r="BP24">
        <v>0</v>
      </c>
      <c r="BQ24">
        <v>0</v>
      </c>
      <c r="BR24">
        <v>0</v>
      </c>
      <c r="BS24">
        <v>100.12</v>
      </c>
      <c r="BT24">
        <v>0</v>
      </c>
      <c r="BU24">
        <v>0</v>
      </c>
    </row>
    <row r="25" spans="1:73">
      <c r="A25" t="s">
        <v>258</v>
      </c>
      <c r="G25" t="s">
        <v>67</v>
      </c>
      <c r="H25" s="115">
        <v>657.37999999999988</v>
      </c>
      <c r="I25" s="88">
        <v>283.97999999999996</v>
      </c>
      <c r="J25" s="88">
        <v>204.48000000000002</v>
      </c>
      <c r="K25" s="88">
        <v>0.97</v>
      </c>
      <c r="L25" s="88">
        <v>2.9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12.68</v>
      </c>
      <c r="Y25">
        <v>5.98</v>
      </c>
      <c r="Z25">
        <v>26.64</v>
      </c>
      <c r="AA25">
        <v>0.97</v>
      </c>
      <c r="AB25">
        <v>43.54</v>
      </c>
      <c r="AC25">
        <v>29.02</v>
      </c>
      <c r="AD25">
        <v>17.420000000000002</v>
      </c>
      <c r="AE25">
        <v>186.24</v>
      </c>
      <c r="AF25">
        <v>92.88</v>
      </c>
      <c r="AG25">
        <v>123.36</v>
      </c>
      <c r="AH25">
        <v>30.96</v>
      </c>
      <c r="AI25">
        <v>66.52</v>
      </c>
      <c r="AJ25">
        <v>41.12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81.27</v>
      </c>
      <c r="AQ25">
        <v>0</v>
      </c>
      <c r="AR25">
        <v>14.51</v>
      </c>
      <c r="AS25">
        <v>14.51</v>
      </c>
      <c r="AT25">
        <v>22.22</v>
      </c>
      <c r="AU25">
        <v>32.25</v>
      </c>
      <c r="AV25">
        <v>0</v>
      </c>
      <c r="AW25">
        <v>191.19</v>
      </c>
      <c r="AX25">
        <v>2.9</v>
      </c>
      <c r="AY25">
        <v>0</v>
      </c>
      <c r="AZ25">
        <v>0</v>
      </c>
      <c r="BA25">
        <v>0.77</v>
      </c>
      <c r="BB25">
        <v>0.4</v>
      </c>
      <c r="BC25">
        <v>0.51</v>
      </c>
      <c r="BD25">
        <v>0.93</v>
      </c>
      <c r="BE25">
        <v>0.93</v>
      </c>
      <c r="BF25">
        <v>1.02</v>
      </c>
      <c r="BG25">
        <v>0.87</v>
      </c>
      <c r="BH25">
        <v>0.61</v>
      </c>
      <c r="BI25">
        <v>0.61</v>
      </c>
      <c r="BJ25">
        <v>1.35</v>
      </c>
      <c r="BK25">
        <v>0.77</v>
      </c>
      <c r="BL25">
        <v>0.48</v>
      </c>
      <c r="BM25">
        <v>2.9</v>
      </c>
      <c r="BN25">
        <v>0.68</v>
      </c>
      <c r="BO25">
        <v>0.57999999999999996</v>
      </c>
      <c r="BP25">
        <v>0</v>
      </c>
      <c r="BQ25">
        <v>0</v>
      </c>
      <c r="BR25">
        <v>0</v>
      </c>
      <c r="BS25">
        <v>100.12</v>
      </c>
      <c r="BT25">
        <v>0</v>
      </c>
      <c r="BU25">
        <v>0</v>
      </c>
    </row>
    <row r="26" spans="1:73">
      <c r="A26" t="s">
        <v>259</v>
      </c>
      <c r="G26" t="s">
        <v>68</v>
      </c>
      <c r="H26" s="115">
        <v>657.37999999999988</v>
      </c>
      <c r="I26" s="88">
        <v>283.97999999999996</v>
      </c>
      <c r="J26" s="88">
        <v>204.48000000000002</v>
      </c>
      <c r="K26" s="88">
        <v>0.97</v>
      </c>
      <c r="L26" s="88">
        <v>2.9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12.68</v>
      </c>
      <c r="Y26">
        <v>5.98</v>
      </c>
      <c r="Z26">
        <v>26.64</v>
      </c>
      <c r="AA26">
        <v>0.97</v>
      </c>
      <c r="AB26">
        <v>43.54</v>
      </c>
      <c r="AC26">
        <v>29.02</v>
      </c>
      <c r="AD26">
        <v>17.420000000000002</v>
      </c>
      <c r="AE26">
        <v>186.24</v>
      </c>
      <c r="AF26">
        <v>92.88</v>
      </c>
      <c r="AG26">
        <v>123.36</v>
      </c>
      <c r="AH26">
        <v>30.96</v>
      </c>
      <c r="AI26">
        <v>66.52</v>
      </c>
      <c r="AJ26">
        <v>41.12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81.27</v>
      </c>
      <c r="AQ26">
        <v>0</v>
      </c>
      <c r="AR26">
        <v>14.51</v>
      </c>
      <c r="AS26">
        <v>14.51</v>
      </c>
      <c r="AT26">
        <v>22.22</v>
      </c>
      <c r="AU26">
        <v>32.25</v>
      </c>
      <c r="AV26">
        <v>0</v>
      </c>
      <c r="AW26">
        <v>191.19</v>
      </c>
      <c r="AX26">
        <v>2.9</v>
      </c>
      <c r="AY26">
        <v>0</v>
      </c>
      <c r="AZ26">
        <v>0</v>
      </c>
      <c r="BA26">
        <v>0.77</v>
      </c>
      <c r="BB26">
        <v>0.4</v>
      </c>
      <c r="BC26">
        <v>0.51</v>
      </c>
      <c r="BD26">
        <v>0.93</v>
      </c>
      <c r="BE26">
        <v>0.93</v>
      </c>
      <c r="BF26">
        <v>1.02</v>
      </c>
      <c r="BG26">
        <v>0.87</v>
      </c>
      <c r="BH26">
        <v>0.61</v>
      </c>
      <c r="BI26">
        <v>0.61</v>
      </c>
      <c r="BJ26">
        <v>1.35</v>
      </c>
      <c r="BK26">
        <v>0.77</v>
      </c>
      <c r="BL26">
        <v>0.48</v>
      </c>
      <c r="BM26">
        <v>2.9</v>
      </c>
      <c r="BN26">
        <v>0.68</v>
      </c>
      <c r="BO26">
        <v>0.57999999999999996</v>
      </c>
      <c r="BP26">
        <v>0</v>
      </c>
      <c r="BQ26">
        <v>0</v>
      </c>
      <c r="BR26">
        <v>0</v>
      </c>
      <c r="BS26">
        <v>100.12</v>
      </c>
      <c r="BT26">
        <v>0</v>
      </c>
      <c r="BU26">
        <v>0</v>
      </c>
    </row>
    <row r="27" spans="1:73">
      <c r="A27" t="s">
        <v>260</v>
      </c>
      <c r="G27" t="s">
        <v>69</v>
      </c>
      <c r="H27" s="115">
        <v>441.13999999999993</v>
      </c>
      <c r="I27" s="88">
        <v>197.39</v>
      </c>
      <c r="J27" s="88">
        <v>204.39000000000001</v>
      </c>
      <c r="K27" s="88">
        <v>0.97</v>
      </c>
      <c r="L27" s="88">
        <v>2.9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12.59</v>
      </c>
      <c r="Y27">
        <v>5.98</v>
      </c>
      <c r="Z27">
        <v>26.64</v>
      </c>
      <c r="AA27">
        <v>0.97</v>
      </c>
      <c r="AB27">
        <v>43.54</v>
      </c>
      <c r="AC27">
        <v>29.02</v>
      </c>
      <c r="AD27">
        <v>17.420000000000002</v>
      </c>
      <c r="AE27">
        <v>186.24</v>
      </c>
      <c r="AF27">
        <v>0</v>
      </c>
      <c r="AG27">
        <v>0</v>
      </c>
      <c r="AH27">
        <v>0</v>
      </c>
      <c r="AI27">
        <v>66.52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81.27</v>
      </c>
      <c r="AQ27">
        <v>0</v>
      </c>
      <c r="AR27">
        <v>0</v>
      </c>
      <c r="AS27">
        <v>14.51</v>
      </c>
      <c r="AT27">
        <v>22.22</v>
      </c>
      <c r="AU27">
        <v>32.25</v>
      </c>
      <c r="AV27">
        <v>0</v>
      </c>
      <c r="AW27">
        <v>191.19</v>
      </c>
      <c r="AX27">
        <v>2.9</v>
      </c>
      <c r="AY27">
        <v>0</v>
      </c>
      <c r="AZ27">
        <v>0</v>
      </c>
      <c r="BA27">
        <v>0.77</v>
      </c>
      <c r="BB27">
        <v>0.4</v>
      </c>
      <c r="BC27">
        <v>0.51</v>
      </c>
      <c r="BD27">
        <v>0.93</v>
      </c>
      <c r="BE27">
        <v>0.93</v>
      </c>
      <c r="BF27">
        <v>1.02</v>
      </c>
      <c r="BG27">
        <v>0.87</v>
      </c>
      <c r="BH27">
        <v>0.61</v>
      </c>
      <c r="BI27">
        <v>0.61</v>
      </c>
      <c r="BJ27">
        <v>1.35</v>
      </c>
      <c r="BK27">
        <v>0.77</v>
      </c>
      <c r="BL27">
        <v>0.48</v>
      </c>
      <c r="BM27">
        <v>2.9</v>
      </c>
      <c r="BN27">
        <v>0.68</v>
      </c>
      <c r="BO27">
        <v>0.57999999999999996</v>
      </c>
      <c r="BP27">
        <v>0</v>
      </c>
      <c r="BQ27">
        <v>0</v>
      </c>
      <c r="BR27">
        <v>0</v>
      </c>
      <c r="BS27">
        <v>100.12</v>
      </c>
      <c r="BT27">
        <v>0</v>
      </c>
      <c r="BU27">
        <v>0</v>
      </c>
    </row>
    <row r="28" spans="1:73">
      <c r="A28" t="s">
        <v>261</v>
      </c>
      <c r="G28" t="s">
        <v>70</v>
      </c>
      <c r="H28" s="115">
        <v>441.13999999999993</v>
      </c>
      <c r="I28" s="88">
        <v>197.39</v>
      </c>
      <c r="J28" s="88">
        <v>204.39000000000001</v>
      </c>
      <c r="K28" s="88">
        <v>0.97</v>
      </c>
      <c r="L28" s="88">
        <v>2.9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12.59</v>
      </c>
      <c r="Y28">
        <v>5.98</v>
      </c>
      <c r="Z28">
        <v>26.64</v>
      </c>
      <c r="AA28">
        <v>0.97</v>
      </c>
      <c r="AB28">
        <v>43.54</v>
      </c>
      <c r="AC28">
        <v>29.02</v>
      </c>
      <c r="AD28">
        <v>17.420000000000002</v>
      </c>
      <c r="AE28">
        <v>186.24</v>
      </c>
      <c r="AF28">
        <v>0</v>
      </c>
      <c r="AG28">
        <v>0</v>
      </c>
      <c r="AH28">
        <v>0</v>
      </c>
      <c r="AI28">
        <v>66.52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81.27</v>
      </c>
      <c r="AQ28">
        <v>0</v>
      </c>
      <c r="AR28">
        <v>0</v>
      </c>
      <c r="AS28">
        <v>14.51</v>
      </c>
      <c r="AT28">
        <v>22.22</v>
      </c>
      <c r="AU28">
        <v>32.25</v>
      </c>
      <c r="AV28">
        <v>0</v>
      </c>
      <c r="AW28">
        <v>191.19</v>
      </c>
      <c r="AX28">
        <v>2.9</v>
      </c>
      <c r="AY28">
        <v>0</v>
      </c>
      <c r="AZ28">
        <v>0</v>
      </c>
      <c r="BA28">
        <v>0.77</v>
      </c>
      <c r="BB28">
        <v>0.4</v>
      </c>
      <c r="BC28">
        <v>0.51</v>
      </c>
      <c r="BD28">
        <v>0.93</v>
      </c>
      <c r="BE28">
        <v>0.93</v>
      </c>
      <c r="BF28">
        <v>1.02</v>
      </c>
      <c r="BG28">
        <v>0.87</v>
      </c>
      <c r="BH28">
        <v>0.61</v>
      </c>
      <c r="BI28">
        <v>0.61</v>
      </c>
      <c r="BJ28">
        <v>1.35</v>
      </c>
      <c r="BK28">
        <v>0.77</v>
      </c>
      <c r="BL28">
        <v>0.48</v>
      </c>
      <c r="BM28">
        <v>2.9</v>
      </c>
      <c r="BN28">
        <v>0.68</v>
      </c>
      <c r="BO28">
        <v>0.57999999999999996</v>
      </c>
      <c r="BP28">
        <v>0</v>
      </c>
      <c r="BQ28">
        <v>0</v>
      </c>
      <c r="BR28">
        <v>0</v>
      </c>
      <c r="BS28">
        <v>100.12</v>
      </c>
      <c r="BT28">
        <v>0</v>
      </c>
      <c r="BU28">
        <v>0</v>
      </c>
    </row>
    <row r="29" spans="1:73">
      <c r="A29" t="s">
        <v>269</v>
      </c>
      <c r="G29" t="s">
        <v>71</v>
      </c>
      <c r="H29" s="115">
        <v>441.13999999999993</v>
      </c>
      <c r="I29" s="88">
        <v>197.39</v>
      </c>
      <c r="J29" s="88">
        <v>204.39000000000001</v>
      </c>
      <c r="K29" s="88">
        <v>0.97</v>
      </c>
      <c r="L29" s="88">
        <v>2.9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12.59</v>
      </c>
      <c r="Y29">
        <v>5.98</v>
      </c>
      <c r="Z29">
        <v>26.64</v>
      </c>
      <c r="AA29">
        <v>0.97</v>
      </c>
      <c r="AB29">
        <v>43.54</v>
      </c>
      <c r="AC29">
        <v>29.02</v>
      </c>
      <c r="AD29">
        <v>17.420000000000002</v>
      </c>
      <c r="AE29">
        <v>186.24</v>
      </c>
      <c r="AF29">
        <v>0</v>
      </c>
      <c r="AG29">
        <v>0</v>
      </c>
      <c r="AH29">
        <v>0</v>
      </c>
      <c r="AI29">
        <v>66.52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81.27</v>
      </c>
      <c r="AQ29">
        <v>0</v>
      </c>
      <c r="AR29">
        <v>0</v>
      </c>
      <c r="AS29">
        <v>14.51</v>
      </c>
      <c r="AT29">
        <v>22.22</v>
      </c>
      <c r="AU29">
        <v>32.25</v>
      </c>
      <c r="AV29">
        <v>0</v>
      </c>
      <c r="AW29">
        <v>191.19</v>
      </c>
      <c r="AX29">
        <v>2.9</v>
      </c>
      <c r="AY29">
        <v>0</v>
      </c>
      <c r="AZ29">
        <v>0</v>
      </c>
      <c r="BA29">
        <v>0.77</v>
      </c>
      <c r="BB29">
        <v>0.4</v>
      </c>
      <c r="BC29">
        <v>0.51</v>
      </c>
      <c r="BD29">
        <v>0.93</v>
      </c>
      <c r="BE29">
        <v>0.93</v>
      </c>
      <c r="BF29">
        <v>1.02</v>
      </c>
      <c r="BG29">
        <v>0.87</v>
      </c>
      <c r="BH29">
        <v>0.61</v>
      </c>
      <c r="BI29">
        <v>0.61</v>
      </c>
      <c r="BJ29">
        <v>1.35</v>
      </c>
      <c r="BK29">
        <v>0.77</v>
      </c>
      <c r="BL29">
        <v>0.48</v>
      </c>
      <c r="BM29">
        <v>2.9</v>
      </c>
      <c r="BN29">
        <v>0.68</v>
      </c>
      <c r="BO29">
        <v>0.57999999999999996</v>
      </c>
      <c r="BP29">
        <v>0</v>
      </c>
      <c r="BQ29">
        <v>0</v>
      </c>
      <c r="BR29">
        <v>0</v>
      </c>
      <c r="BS29">
        <v>100.12</v>
      </c>
      <c r="BT29">
        <v>0</v>
      </c>
      <c r="BU29">
        <v>0</v>
      </c>
    </row>
    <row r="30" spans="1:73">
      <c r="A30" t="s">
        <v>270</v>
      </c>
      <c r="G30" t="s">
        <v>72</v>
      </c>
      <c r="H30" s="115">
        <v>442.89999999999992</v>
      </c>
      <c r="I30" s="88">
        <v>198.14999999999998</v>
      </c>
      <c r="J30" s="88">
        <v>204.39000000000001</v>
      </c>
      <c r="K30" s="88">
        <v>0.97</v>
      </c>
      <c r="L30" s="88">
        <v>2.9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12.59</v>
      </c>
      <c r="Y30">
        <v>5.98</v>
      </c>
      <c r="Z30">
        <v>26.64</v>
      </c>
      <c r="AA30">
        <v>0.97</v>
      </c>
      <c r="AB30">
        <v>43.54</v>
      </c>
      <c r="AC30">
        <v>29.02</v>
      </c>
      <c r="AD30">
        <v>17.420000000000002</v>
      </c>
      <c r="AE30">
        <v>186.24</v>
      </c>
      <c r="AF30">
        <v>0</v>
      </c>
      <c r="AG30">
        <v>0</v>
      </c>
      <c r="AH30">
        <v>0</v>
      </c>
      <c r="AI30">
        <v>66.52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81.27</v>
      </c>
      <c r="AQ30">
        <v>0</v>
      </c>
      <c r="AR30">
        <v>0</v>
      </c>
      <c r="AS30">
        <v>14.51</v>
      </c>
      <c r="AT30">
        <v>22.22</v>
      </c>
      <c r="AU30">
        <v>32.25</v>
      </c>
      <c r="AV30">
        <v>0</v>
      </c>
      <c r="AW30">
        <v>191.19</v>
      </c>
      <c r="AX30">
        <v>2.9</v>
      </c>
      <c r="AY30">
        <v>0</v>
      </c>
      <c r="AZ30">
        <v>0</v>
      </c>
      <c r="BA30">
        <v>0.77</v>
      </c>
      <c r="BB30">
        <v>0.4</v>
      </c>
      <c r="BC30">
        <v>0.51</v>
      </c>
      <c r="BD30">
        <v>0.93</v>
      </c>
      <c r="BE30">
        <v>0.93</v>
      </c>
      <c r="BF30">
        <v>1.02</v>
      </c>
      <c r="BG30">
        <v>0.87</v>
      </c>
      <c r="BH30">
        <v>0.61</v>
      </c>
      <c r="BI30">
        <v>0.61</v>
      </c>
      <c r="BJ30">
        <v>1.35</v>
      </c>
      <c r="BK30">
        <v>0.77</v>
      </c>
      <c r="BL30">
        <v>0.48</v>
      </c>
      <c r="BM30">
        <v>2.9</v>
      </c>
      <c r="BN30">
        <v>0.68</v>
      </c>
      <c r="BO30">
        <v>0.57999999999999996</v>
      </c>
      <c r="BP30">
        <v>0</v>
      </c>
      <c r="BQ30">
        <v>0</v>
      </c>
      <c r="BR30">
        <v>0</v>
      </c>
      <c r="BS30">
        <v>100.12</v>
      </c>
      <c r="BT30">
        <v>1.76</v>
      </c>
      <c r="BU30">
        <v>0.76</v>
      </c>
    </row>
    <row r="31" spans="1:73">
      <c r="A31" t="s">
        <v>280</v>
      </c>
      <c r="G31" t="s">
        <v>73</v>
      </c>
      <c r="H31" s="115">
        <v>445.37999999999988</v>
      </c>
      <c r="I31" s="88">
        <v>199.20999999999998</v>
      </c>
      <c r="J31" s="88">
        <v>204.3</v>
      </c>
      <c r="K31" s="88">
        <v>0.97</v>
      </c>
      <c r="L31" s="88">
        <v>9.68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12.5</v>
      </c>
      <c r="Y31">
        <v>5.98</v>
      </c>
      <c r="Z31">
        <v>26.64</v>
      </c>
      <c r="AA31">
        <v>0.97</v>
      </c>
      <c r="AB31">
        <v>43.54</v>
      </c>
      <c r="AC31">
        <v>29.02</v>
      </c>
      <c r="AD31">
        <v>17.420000000000002</v>
      </c>
      <c r="AE31">
        <v>186.24</v>
      </c>
      <c r="AF31">
        <v>0</v>
      </c>
      <c r="AG31">
        <v>0</v>
      </c>
      <c r="AH31">
        <v>0</v>
      </c>
      <c r="AI31">
        <v>66.52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81.27</v>
      </c>
      <c r="AQ31">
        <v>0</v>
      </c>
      <c r="AR31">
        <v>0</v>
      </c>
      <c r="AS31">
        <v>14.51</v>
      </c>
      <c r="AT31">
        <v>22.22</v>
      </c>
      <c r="AU31">
        <v>32.25</v>
      </c>
      <c r="AV31">
        <v>0</v>
      </c>
      <c r="AW31">
        <v>191.19</v>
      </c>
      <c r="AX31">
        <v>9.68</v>
      </c>
      <c r="AY31">
        <v>0</v>
      </c>
      <c r="AZ31">
        <v>0</v>
      </c>
      <c r="BA31">
        <v>0.77</v>
      </c>
      <c r="BB31">
        <v>0.4</v>
      </c>
      <c r="BC31">
        <v>0.51</v>
      </c>
      <c r="BD31">
        <v>0.93</v>
      </c>
      <c r="BE31">
        <v>0.97</v>
      </c>
      <c r="BF31">
        <v>1.02</v>
      </c>
      <c r="BG31">
        <v>0.96</v>
      </c>
      <c r="BH31">
        <v>0.61</v>
      </c>
      <c r="BI31">
        <v>0.61</v>
      </c>
      <c r="BJ31">
        <v>1.35</v>
      </c>
      <c r="BK31">
        <v>0.77</v>
      </c>
      <c r="BL31">
        <v>0.48</v>
      </c>
      <c r="BM31">
        <v>2.9</v>
      </c>
      <c r="BN31">
        <v>0.68</v>
      </c>
      <c r="BO31">
        <v>0.57999999999999996</v>
      </c>
      <c r="BP31">
        <v>0</v>
      </c>
      <c r="BQ31">
        <v>0</v>
      </c>
      <c r="BR31">
        <v>0</v>
      </c>
      <c r="BS31">
        <v>100.12</v>
      </c>
      <c r="BT31">
        <v>4.1500000000000004</v>
      </c>
      <c r="BU31">
        <v>1.78</v>
      </c>
    </row>
    <row r="32" spans="1:73">
      <c r="A32" t="s">
        <v>281</v>
      </c>
      <c r="G32" t="s">
        <v>74</v>
      </c>
      <c r="H32" s="115">
        <v>448.2299999999999</v>
      </c>
      <c r="I32" s="88">
        <v>200.42999999999998</v>
      </c>
      <c r="J32" s="88">
        <v>204.3</v>
      </c>
      <c r="K32" s="88">
        <v>0.97</v>
      </c>
      <c r="L32" s="88">
        <v>9.68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12.5</v>
      </c>
      <c r="Y32">
        <v>5.98</v>
      </c>
      <c r="Z32">
        <v>26.64</v>
      </c>
      <c r="AA32">
        <v>0.97</v>
      </c>
      <c r="AB32">
        <v>43.54</v>
      </c>
      <c r="AC32">
        <v>29.02</v>
      </c>
      <c r="AD32">
        <v>17.420000000000002</v>
      </c>
      <c r="AE32">
        <v>186.24</v>
      </c>
      <c r="AF32">
        <v>0</v>
      </c>
      <c r="AG32">
        <v>0</v>
      </c>
      <c r="AH32">
        <v>0</v>
      </c>
      <c r="AI32">
        <v>66.52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81.27</v>
      </c>
      <c r="AQ32">
        <v>0</v>
      </c>
      <c r="AR32">
        <v>0</v>
      </c>
      <c r="AS32">
        <v>14.51</v>
      </c>
      <c r="AT32">
        <v>22.22</v>
      </c>
      <c r="AU32">
        <v>32.25</v>
      </c>
      <c r="AV32">
        <v>0</v>
      </c>
      <c r="AW32">
        <v>191.19</v>
      </c>
      <c r="AX32">
        <v>9.68</v>
      </c>
      <c r="AY32">
        <v>0</v>
      </c>
      <c r="AZ32">
        <v>0</v>
      </c>
      <c r="BA32">
        <v>0.77</v>
      </c>
      <c r="BB32">
        <v>0.4</v>
      </c>
      <c r="BC32">
        <v>0.51</v>
      </c>
      <c r="BD32">
        <v>0.93</v>
      </c>
      <c r="BE32">
        <v>0.97</v>
      </c>
      <c r="BF32">
        <v>1.02</v>
      </c>
      <c r="BG32">
        <v>0.96</v>
      </c>
      <c r="BH32">
        <v>0.61</v>
      </c>
      <c r="BI32">
        <v>0.61</v>
      </c>
      <c r="BJ32">
        <v>1.35</v>
      </c>
      <c r="BK32">
        <v>0.77</v>
      </c>
      <c r="BL32">
        <v>0.48</v>
      </c>
      <c r="BM32">
        <v>2.9</v>
      </c>
      <c r="BN32">
        <v>0.68</v>
      </c>
      <c r="BO32">
        <v>0.57999999999999996</v>
      </c>
      <c r="BP32">
        <v>0</v>
      </c>
      <c r="BQ32">
        <v>0</v>
      </c>
      <c r="BR32">
        <v>0</v>
      </c>
      <c r="BS32">
        <v>100.12</v>
      </c>
      <c r="BT32">
        <v>7</v>
      </c>
      <c r="BU32">
        <v>3</v>
      </c>
    </row>
    <row r="33" spans="1:73">
      <c r="A33" t="s">
        <v>282</v>
      </c>
      <c r="G33" t="s">
        <v>75</v>
      </c>
      <c r="H33" s="115">
        <v>455.2299999999999</v>
      </c>
      <c r="I33" s="88">
        <v>203.42999999999998</v>
      </c>
      <c r="J33" s="88">
        <v>204.3</v>
      </c>
      <c r="K33" s="88">
        <v>0.97</v>
      </c>
      <c r="L33" s="88">
        <v>9.68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12.5</v>
      </c>
      <c r="Y33">
        <v>5.98</v>
      </c>
      <c r="Z33">
        <v>26.64</v>
      </c>
      <c r="AA33">
        <v>0.97</v>
      </c>
      <c r="AB33">
        <v>43.54</v>
      </c>
      <c r="AC33">
        <v>29.02</v>
      </c>
      <c r="AD33">
        <v>17.420000000000002</v>
      </c>
      <c r="AE33">
        <v>186.24</v>
      </c>
      <c r="AF33">
        <v>0</v>
      </c>
      <c r="AG33">
        <v>0</v>
      </c>
      <c r="AH33">
        <v>0</v>
      </c>
      <c r="AI33">
        <v>66.52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81.27</v>
      </c>
      <c r="AQ33">
        <v>0</v>
      </c>
      <c r="AR33">
        <v>0</v>
      </c>
      <c r="AS33">
        <v>14.51</v>
      </c>
      <c r="AT33">
        <v>22.22</v>
      </c>
      <c r="AU33">
        <v>32.25</v>
      </c>
      <c r="AV33">
        <v>0</v>
      </c>
      <c r="AW33">
        <v>191.19</v>
      </c>
      <c r="AX33">
        <v>9.68</v>
      </c>
      <c r="AY33">
        <v>0</v>
      </c>
      <c r="AZ33">
        <v>0</v>
      </c>
      <c r="BA33">
        <v>0.77</v>
      </c>
      <c r="BB33">
        <v>0.4</v>
      </c>
      <c r="BC33">
        <v>0.51</v>
      </c>
      <c r="BD33">
        <v>0.93</v>
      </c>
      <c r="BE33">
        <v>0.97</v>
      </c>
      <c r="BF33">
        <v>1.02</v>
      </c>
      <c r="BG33">
        <v>0.96</v>
      </c>
      <c r="BH33">
        <v>0.61</v>
      </c>
      <c r="BI33">
        <v>0.61</v>
      </c>
      <c r="BJ33">
        <v>1.35</v>
      </c>
      <c r="BK33">
        <v>0.77</v>
      </c>
      <c r="BL33">
        <v>0.48</v>
      </c>
      <c r="BM33">
        <v>2.9</v>
      </c>
      <c r="BN33">
        <v>0.68</v>
      </c>
      <c r="BO33">
        <v>0.57999999999999996</v>
      </c>
      <c r="BP33">
        <v>0</v>
      </c>
      <c r="BQ33">
        <v>0</v>
      </c>
      <c r="BR33">
        <v>0</v>
      </c>
      <c r="BS33">
        <v>100.12</v>
      </c>
      <c r="BT33">
        <v>14</v>
      </c>
      <c r="BU33">
        <v>6</v>
      </c>
    </row>
    <row r="34" spans="1:73">
      <c r="A34" t="s">
        <v>283</v>
      </c>
      <c r="G34" t="s">
        <v>76</v>
      </c>
      <c r="H34" s="115">
        <v>465.7299999999999</v>
      </c>
      <c r="I34" s="88">
        <v>207.92999999999998</v>
      </c>
      <c r="J34" s="88">
        <v>204.3</v>
      </c>
      <c r="K34" s="88">
        <v>0.97</v>
      </c>
      <c r="L34" s="88">
        <v>9.68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12.5</v>
      </c>
      <c r="Y34">
        <v>5.98</v>
      </c>
      <c r="Z34">
        <v>26.64</v>
      </c>
      <c r="AA34">
        <v>0.97</v>
      </c>
      <c r="AB34">
        <v>43.54</v>
      </c>
      <c r="AC34">
        <v>29.02</v>
      </c>
      <c r="AD34">
        <v>17.420000000000002</v>
      </c>
      <c r="AE34">
        <v>186.24</v>
      </c>
      <c r="AF34">
        <v>0</v>
      </c>
      <c r="AG34">
        <v>0</v>
      </c>
      <c r="AH34">
        <v>0</v>
      </c>
      <c r="AI34">
        <v>66.52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81.27</v>
      </c>
      <c r="AQ34">
        <v>0</v>
      </c>
      <c r="AR34">
        <v>0</v>
      </c>
      <c r="AS34">
        <v>14.51</v>
      </c>
      <c r="AT34">
        <v>22.22</v>
      </c>
      <c r="AU34">
        <v>32.25</v>
      </c>
      <c r="AV34">
        <v>0</v>
      </c>
      <c r="AW34">
        <v>191.19</v>
      </c>
      <c r="AX34">
        <v>9.68</v>
      </c>
      <c r="AY34">
        <v>0</v>
      </c>
      <c r="AZ34">
        <v>0</v>
      </c>
      <c r="BA34">
        <v>0.77</v>
      </c>
      <c r="BB34">
        <v>0.4</v>
      </c>
      <c r="BC34">
        <v>0.51</v>
      </c>
      <c r="BD34">
        <v>0.93</v>
      </c>
      <c r="BE34">
        <v>0.97</v>
      </c>
      <c r="BF34">
        <v>1.02</v>
      </c>
      <c r="BG34">
        <v>0.96</v>
      </c>
      <c r="BH34">
        <v>0.61</v>
      </c>
      <c r="BI34">
        <v>0.61</v>
      </c>
      <c r="BJ34">
        <v>1.35</v>
      </c>
      <c r="BK34">
        <v>0.77</v>
      </c>
      <c r="BL34">
        <v>0.48</v>
      </c>
      <c r="BM34">
        <v>2.9</v>
      </c>
      <c r="BN34">
        <v>0.68</v>
      </c>
      <c r="BO34">
        <v>0.57999999999999996</v>
      </c>
      <c r="BP34">
        <v>0</v>
      </c>
      <c r="BQ34">
        <v>0</v>
      </c>
      <c r="BR34">
        <v>0</v>
      </c>
      <c r="BS34">
        <v>100.12</v>
      </c>
      <c r="BT34">
        <v>24.5</v>
      </c>
      <c r="BU34">
        <v>10.5</v>
      </c>
    </row>
    <row r="35" spans="1:73">
      <c r="A35" t="s">
        <v>297</v>
      </c>
      <c r="G35" t="s">
        <v>77</v>
      </c>
      <c r="H35" s="115">
        <v>469.40999999999991</v>
      </c>
      <c r="I35" s="88">
        <v>227.57</v>
      </c>
      <c r="J35" s="88">
        <v>204.3</v>
      </c>
      <c r="K35" s="88">
        <v>0.97</v>
      </c>
      <c r="L35" s="88">
        <v>9.68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18.14</v>
      </c>
      <c r="X35">
        <v>12.5</v>
      </c>
      <c r="Y35">
        <v>5.98</v>
      </c>
      <c r="Z35">
        <v>26.64</v>
      </c>
      <c r="AA35">
        <v>0.97</v>
      </c>
      <c r="AB35">
        <v>43.54</v>
      </c>
      <c r="AC35">
        <v>29.02</v>
      </c>
      <c r="AD35">
        <v>17.420000000000002</v>
      </c>
      <c r="AE35">
        <v>186.24</v>
      </c>
      <c r="AF35">
        <v>0</v>
      </c>
      <c r="AG35">
        <v>0</v>
      </c>
      <c r="AH35">
        <v>0</v>
      </c>
      <c r="AI35">
        <v>66.52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81.27</v>
      </c>
      <c r="AQ35">
        <v>0</v>
      </c>
      <c r="AR35">
        <v>0</v>
      </c>
      <c r="AS35">
        <v>14.51</v>
      </c>
      <c r="AT35">
        <v>22.22</v>
      </c>
      <c r="AU35">
        <v>32.25</v>
      </c>
      <c r="AV35">
        <v>0</v>
      </c>
      <c r="AW35">
        <v>191.19</v>
      </c>
      <c r="AX35">
        <v>9.68</v>
      </c>
      <c r="AY35">
        <v>0</v>
      </c>
      <c r="AZ35">
        <v>0</v>
      </c>
      <c r="BA35">
        <v>0.95</v>
      </c>
      <c r="BB35">
        <v>0.4</v>
      </c>
      <c r="BC35">
        <v>0.51</v>
      </c>
      <c r="BD35">
        <v>0.93</v>
      </c>
      <c r="BE35">
        <v>0.97</v>
      </c>
      <c r="BF35">
        <v>1.02</v>
      </c>
      <c r="BG35">
        <v>0.96</v>
      </c>
      <c r="BH35">
        <v>0.61</v>
      </c>
      <c r="BI35">
        <v>0.61</v>
      </c>
      <c r="BJ35">
        <v>1.35</v>
      </c>
      <c r="BK35">
        <v>0.77</v>
      </c>
      <c r="BL35">
        <v>0.48</v>
      </c>
      <c r="BM35">
        <v>2.9</v>
      </c>
      <c r="BN35">
        <v>0.68</v>
      </c>
      <c r="BO35">
        <v>0.57999999999999996</v>
      </c>
      <c r="BP35">
        <v>0</v>
      </c>
      <c r="BQ35">
        <v>0</v>
      </c>
      <c r="BR35">
        <v>0</v>
      </c>
      <c r="BS35">
        <v>100.12</v>
      </c>
      <c r="BT35">
        <v>28</v>
      </c>
      <c r="BU35">
        <v>12</v>
      </c>
    </row>
    <row r="36" spans="1:73">
      <c r="A36" t="s">
        <v>330</v>
      </c>
      <c r="G36" t="s">
        <v>78</v>
      </c>
      <c r="H36" s="115">
        <v>476.40999999999991</v>
      </c>
      <c r="I36" s="88">
        <v>230.57</v>
      </c>
      <c r="J36" s="88">
        <v>204.3</v>
      </c>
      <c r="K36" s="88">
        <v>0.97</v>
      </c>
      <c r="L36" s="88">
        <v>9.68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18.14</v>
      </c>
      <c r="X36">
        <v>12.5</v>
      </c>
      <c r="Y36">
        <v>5.98</v>
      </c>
      <c r="Z36">
        <v>26.64</v>
      </c>
      <c r="AA36">
        <v>0.97</v>
      </c>
      <c r="AB36">
        <v>43.54</v>
      </c>
      <c r="AC36">
        <v>29.02</v>
      </c>
      <c r="AD36">
        <v>17.420000000000002</v>
      </c>
      <c r="AE36">
        <v>186.24</v>
      </c>
      <c r="AF36">
        <v>0</v>
      </c>
      <c r="AG36">
        <v>0</v>
      </c>
      <c r="AH36">
        <v>0</v>
      </c>
      <c r="AI36">
        <v>66.52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81.27</v>
      </c>
      <c r="AQ36">
        <v>0</v>
      </c>
      <c r="AR36">
        <v>0</v>
      </c>
      <c r="AS36">
        <v>14.51</v>
      </c>
      <c r="AT36">
        <v>22.22</v>
      </c>
      <c r="AU36">
        <v>32.25</v>
      </c>
      <c r="AV36">
        <v>0</v>
      </c>
      <c r="AW36">
        <v>191.19</v>
      </c>
      <c r="AX36">
        <v>9.68</v>
      </c>
      <c r="AY36">
        <v>0</v>
      </c>
      <c r="AZ36">
        <v>0</v>
      </c>
      <c r="BA36">
        <v>0.95</v>
      </c>
      <c r="BB36">
        <v>0.4</v>
      </c>
      <c r="BC36">
        <v>0.51</v>
      </c>
      <c r="BD36">
        <v>0.93</v>
      </c>
      <c r="BE36">
        <v>0.97</v>
      </c>
      <c r="BF36">
        <v>1.02</v>
      </c>
      <c r="BG36">
        <v>0.96</v>
      </c>
      <c r="BH36">
        <v>0.61</v>
      </c>
      <c r="BI36">
        <v>0.61</v>
      </c>
      <c r="BJ36">
        <v>1.35</v>
      </c>
      <c r="BK36">
        <v>0.77</v>
      </c>
      <c r="BL36">
        <v>0.48</v>
      </c>
      <c r="BM36">
        <v>2.9</v>
      </c>
      <c r="BN36">
        <v>0.68</v>
      </c>
      <c r="BO36">
        <v>0.57999999999999996</v>
      </c>
      <c r="BP36">
        <v>0</v>
      </c>
      <c r="BQ36">
        <v>0</v>
      </c>
      <c r="BR36">
        <v>0</v>
      </c>
      <c r="BS36">
        <v>100.12</v>
      </c>
      <c r="BT36">
        <v>35</v>
      </c>
      <c r="BU36">
        <v>15</v>
      </c>
    </row>
    <row r="37" spans="1:73">
      <c r="A37" t="s">
        <v>331</v>
      </c>
      <c r="G37" t="s">
        <v>79</v>
      </c>
      <c r="H37" s="115">
        <v>489.00999999999993</v>
      </c>
      <c r="I37" s="88">
        <v>235.97</v>
      </c>
      <c r="J37" s="88">
        <v>204.3</v>
      </c>
      <c r="K37" s="88">
        <v>0.97</v>
      </c>
      <c r="L37" s="88">
        <v>9.68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18.14</v>
      </c>
      <c r="X37">
        <v>12.5</v>
      </c>
      <c r="Y37">
        <v>5.98</v>
      </c>
      <c r="Z37">
        <v>26.64</v>
      </c>
      <c r="AA37">
        <v>0.97</v>
      </c>
      <c r="AB37">
        <v>43.54</v>
      </c>
      <c r="AC37">
        <v>29.02</v>
      </c>
      <c r="AD37">
        <v>17.420000000000002</v>
      </c>
      <c r="AE37">
        <v>186.24</v>
      </c>
      <c r="AF37">
        <v>0</v>
      </c>
      <c r="AG37">
        <v>0</v>
      </c>
      <c r="AH37">
        <v>0</v>
      </c>
      <c r="AI37">
        <v>66.52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81.27</v>
      </c>
      <c r="AQ37">
        <v>0</v>
      </c>
      <c r="AR37">
        <v>0</v>
      </c>
      <c r="AS37">
        <v>14.51</v>
      </c>
      <c r="AT37">
        <v>22.22</v>
      </c>
      <c r="AU37">
        <v>32.25</v>
      </c>
      <c r="AV37">
        <v>0</v>
      </c>
      <c r="AW37">
        <v>191.19</v>
      </c>
      <c r="AX37">
        <v>9.68</v>
      </c>
      <c r="AY37">
        <v>0</v>
      </c>
      <c r="AZ37">
        <v>0</v>
      </c>
      <c r="BA37">
        <v>0.95</v>
      </c>
      <c r="BB37">
        <v>0.4</v>
      </c>
      <c r="BC37">
        <v>0.51</v>
      </c>
      <c r="BD37">
        <v>0.93</v>
      </c>
      <c r="BE37">
        <v>0.97</v>
      </c>
      <c r="BF37">
        <v>1.02</v>
      </c>
      <c r="BG37">
        <v>0.96</v>
      </c>
      <c r="BH37">
        <v>0.61</v>
      </c>
      <c r="BI37">
        <v>0.61</v>
      </c>
      <c r="BJ37">
        <v>1.35</v>
      </c>
      <c r="BK37">
        <v>0.77</v>
      </c>
      <c r="BL37">
        <v>0.48</v>
      </c>
      <c r="BM37">
        <v>2.9</v>
      </c>
      <c r="BN37">
        <v>0.68</v>
      </c>
      <c r="BO37">
        <v>0.57999999999999996</v>
      </c>
      <c r="BP37">
        <v>0</v>
      </c>
      <c r="BQ37">
        <v>0</v>
      </c>
      <c r="BR37">
        <v>0</v>
      </c>
      <c r="BS37">
        <v>100.12</v>
      </c>
      <c r="BT37">
        <v>47.6</v>
      </c>
      <c r="BU37">
        <v>20.399999999999999</v>
      </c>
    </row>
    <row r="38" spans="1:73">
      <c r="A38" t="s">
        <v>332</v>
      </c>
      <c r="G38" t="s">
        <v>80</v>
      </c>
      <c r="H38" s="115">
        <v>497.40999999999991</v>
      </c>
      <c r="I38" s="88">
        <v>269.81</v>
      </c>
      <c r="J38" s="88">
        <v>204.3</v>
      </c>
      <c r="K38" s="88">
        <v>0.97</v>
      </c>
      <c r="L38" s="88">
        <v>9.68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48.38</v>
      </c>
      <c r="X38">
        <v>12.5</v>
      </c>
      <c r="Y38">
        <v>5.98</v>
      </c>
      <c r="Z38">
        <v>26.64</v>
      </c>
      <c r="AA38">
        <v>0.97</v>
      </c>
      <c r="AB38">
        <v>43.54</v>
      </c>
      <c r="AC38">
        <v>29.02</v>
      </c>
      <c r="AD38">
        <v>17.420000000000002</v>
      </c>
      <c r="AE38">
        <v>186.24</v>
      </c>
      <c r="AF38">
        <v>0</v>
      </c>
      <c r="AG38">
        <v>0</v>
      </c>
      <c r="AH38">
        <v>0</v>
      </c>
      <c r="AI38">
        <v>66.52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81.27</v>
      </c>
      <c r="AQ38">
        <v>0</v>
      </c>
      <c r="AR38">
        <v>0</v>
      </c>
      <c r="AS38">
        <v>14.51</v>
      </c>
      <c r="AT38">
        <v>22.22</v>
      </c>
      <c r="AU38">
        <v>32.25</v>
      </c>
      <c r="AV38">
        <v>0</v>
      </c>
      <c r="AW38">
        <v>191.19</v>
      </c>
      <c r="AX38">
        <v>9.68</v>
      </c>
      <c r="AY38">
        <v>0</v>
      </c>
      <c r="AZ38">
        <v>0</v>
      </c>
      <c r="BA38">
        <v>0.95</v>
      </c>
      <c r="BB38">
        <v>0.4</v>
      </c>
      <c r="BC38">
        <v>0.51</v>
      </c>
      <c r="BD38">
        <v>0.93</v>
      </c>
      <c r="BE38">
        <v>0.97</v>
      </c>
      <c r="BF38">
        <v>1.02</v>
      </c>
      <c r="BG38">
        <v>0.96</v>
      </c>
      <c r="BH38">
        <v>0.61</v>
      </c>
      <c r="BI38">
        <v>0.61</v>
      </c>
      <c r="BJ38">
        <v>1.35</v>
      </c>
      <c r="BK38">
        <v>0.77</v>
      </c>
      <c r="BL38">
        <v>0.48</v>
      </c>
      <c r="BM38">
        <v>2.9</v>
      </c>
      <c r="BN38">
        <v>0.68</v>
      </c>
      <c r="BO38">
        <v>0.57999999999999996</v>
      </c>
      <c r="BP38">
        <v>0</v>
      </c>
      <c r="BQ38">
        <v>0</v>
      </c>
      <c r="BR38">
        <v>0</v>
      </c>
      <c r="BS38">
        <v>100.12</v>
      </c>
      <c r="BT38">
        <v>56</v>
      </c>
      <c r="BU38">
        <v>24</v>
      </c>
    </row>
    <row r="39" spans="1:73">
      <c r="A39" t="s">
        <v>333</v>
      </c>
      <c r="G39" t="s">
        <v>81</v>
      </c>
      <c r="H39" s="115">
        <v>511.33999999999992</v>
      </c>
      <c r="I39" s="88">
        <v>274.91000000000003</v>
      </c>
      <c r="J39" s="88">
        <v>204.20000000000002</v>
      </c>
      <c r="K39" s="88">
        <v>44.510000000000005</v>
      </c>
      <c r="L39" s="88">
        <v>9.68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48.38</v>
      </c>
      <c r="X39">
        <v>12.4</v>
      </c>
      <c r="Y39">
        <v>8.01</v>
      </c>
      <c r="Z39">
        <v>26.64</v>
      </c>
      <c r="AA39">
        <v>0.97</v>
      </c>
      <c r="AB39">
        <v>43.54</v>
      </c>
      <c r="AC39">
        <v>29.02</v>
      </c>
      <c r="AD39">
        <v>17.420000000000002</v>
      </c>
      <c r="AE39">
        <v>186.24</v>
      </c>
      <c r="AF39">
        <v>0</v>
      </c>
      <c r="AG39">
        <v>0</v>
      </c>
      <c r="AH39">
        <v>0</v>
      </c>
      <c r="AI39">
        <v>66.52</v>
      </c>
      <c r="AJ39">
        <v>0</v>
      </c>
      <c r="AK39">
        <v>19.350000000000001</v>
      </c>
      <c r="AL39">
        <v>0</v>
      </c>
      <c r="AM39">
        <v>0</v>
      </c>
      <c r="AN39">
        <v>0</v>
      </c>
      <c r="AO39">
        <v>0</v>
      </c>
      <c r="AP39">
        <v>81.27</v>
      </c>
      <c r="AQ39">
        <v>0</v>
      </c>
      <c r="AR39">
        <v>0</v>
      </c>
      <c r="AS39">
        <v>14.51</v>
      </c>
      <c r="AT39">
        <v>22.22</v>
      </c>
      <c r="AU39">
        <v>32.25</v>
      </c>
      <c r="AV39">
        <v>0</v>
      </c>
      <c r="AW39">
        <v>191.19</v>
      </c>
      <c r="AX39">
        <v>9.68</v>
      </c>
      <c r="AY39">
        <v>24.19</v>
      </c>
      <c r="AZ39">
        <v>0</v>
      </c>
      <c r="BA39">
        <v>0.95</v>
      </c>
      <c r="BB39">
        <v>0.4</v>
      </c>
      <c r="BC39">
        <v>0.51</v>
      </c>
      <c r="BD39">
        <v>0.93</v>
      </c>
      <c r="BE39">
        <v>0.97</v>
      </c>
      <c r="BF39">
        <v>1.02</v>
      </c>
      <c r="BG39">
        <v>0.96</v>
      </c>
      <c r="BH39">
        <v>0.61</v>
      </c>
      <c r="BI39">
        <v>0.61</v>
      </c>
      <c r="BJ39">
        <v>1.35</v>
      </c>
      <c r="BK39">
        <v>0.77</v>
      </c>
      <c r="BL39">
        <v>0.48</v>
      </c>
      <c r="BM39">
        <v>2.9</v>
      </c>
      <c r="BN39">
        <v>0.68</v>
      </c>
      <c r="BO39">
        <v>0.57999999999999996</v>
      </c>
      <c r="BP39">
        <v>0</v>
      </c>
      <c r="BQ39">
        <v>0</v>
      </c>
      <c r="BR39">
        <v>0</v>
      </c>
      <c r="BS39">
        <v>100.12</v>
      </c>
      <c r="BT39">
        <v>67.900000000000006</v>
      </c>
      <c r="BU39">
        <v>29.1</v>
      </c>
    </row>
    <row r="40" spans="1:73">
      <c r="A40" t="s">
        <v>354</v>
      </c>
      <c r="G40" t="s">
        <v>82</v>
      </c>
      <c r="H40" s="115">
        <v>516.93999999999994</v>
      </c>
      <c r="I40" s="88">
        <v>277.31</v>
      </c>
      <c r="J40" s="88">
        <v>204.20000000000002</v>
      </c>
      <c r="K40" s="88">
        <v>44.510000000000005</v>
      </c>
      <c r="L40" s="88">
        <v>9.68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48.38</v>
      </c>
      <c r="X40">
        <v>12.4</v>
      </c>
      <c r="Y40">
        <v>8.01</v>
      </c>
      <c r="Z40">
        <v>26.64</v>
      </c>
      <c r="AA40">
        <v>0.97</v>
      </c>
      <c r="AB40">
        <v>43.54</v>
      </c>
      <c r="AC40">
        <v>29.02</v>
      </c>
      <c r="AD40">
        <v>17.420000000000002</v>
      </c>
      <c r="AE40">
        <v>186.24</v>
      </c>
      <c r="AF40">
        <v>0</v>
      </c>
      <c r="AG40">
        <v>0</v>
      </c>
      <c r="AH40">
        <v>0</v>
      </c>
      <c r="AI40">
        <v>66.52</v>
      </c>
      <c r="AJ40">
        <v>0</v>
      </c>
      <c r="AK40">
        <v>19.350000000000001</v>
      </c>
      <c r="AL40">
        <v>0</v>
      </c>
      <c r="AM40">
        <v>0</v>
      </c>
      <c r="AN40">
        <v>0</v>
      </c>
      <c r="AO40">
        <v>0</v>
      </c>
      <c r="AP40">
        <v>81.27</v>
      </c>
      <c r="AQ40">
        <v>0</v>
      </c>
      <c r="AR40">
        <v>0</v>
      </c>
      <c r="AS40">
        <v>14.51</v>
      </c>
      <c r="AT40">
        <v>22.22</v>
      </c>
      <c r="AU40">
        <v>32.25</v>
      </c>
      <c r="AV40">
        <v>0</v>
      </c>
      <c r="AW40">
        <v>191.19</v>
      </c>
      <c r="AX40">
        <v>9.68</v>
      </c>
      <c r="AY40">
        <v>24.19</v>
      </c>
      <c r="AZ40">
        <v>0</v>
      </c>
      <c r="BA40">
        <v>0.95</v>
      </c>
      <c r="BB40">
        <v>0.4</v>
      </c>
      <c r="BC40">
        <v>0.51</v>
      </c>
      <c r="BD40">
        <v>0.93</v>
      </c>
      <c r="BE40">
        <v>0.97</v>
      </c>
      <c r="BF40">
        <v>1.02</v>
      </c>
      <c r="BG40">
        <v>0.96</v>
      </c>
      <c r="BH40">
        <v>0.61</v>
      </c>
      <c r="BI40">
        <v>0.61</v>
      </c>
      <c r="BJ40">
        <v>1.35</v>
      </c>
      <c r="BK40">
        <v>0.77</v>
      </c>
      <c r="BL40">
        <v>0.48</v>
      </c>
      <c r="BM40">
        <v>2.9</v>
      </c>
      <c r="BN40">
        <v>0.68</v>
      </c>
      <c r="BO40">
        <v>0.57999999999999996</v>
      </c>
      <c r="BP40">
        <v>0</v>
      </c>
      <c r="BQ40">
        <v>0</v>
      </c>
      <c r="BR40">
        <v>0</v>
      </c>
      <c r="BS40">
        <v>100.12</v>
      </c>
      <c r="BT40">
        <v>73.5</v>
      </c>
      <c r="BU40">
        <v>31.5</v>
      </c>
    </row>
    <row r="41" spans="1:73">
      <c r="A41" t="s">
        <v>355</v>
      </c>
      <c r="G41" t="s">
        <v>83</v>
      </c>
      <c r="H41" s="115">
        <v>520.43999999999994</v>
      </c>
      <c r="I41" s="88">
        <v>278.81</v>
      </c>
      <c r="J41" s="88">
        <v>204.20000000000002</v>
      </c>
      <c r="K41" s="88">
        <v>44.510000000000005</v>
      </c>
      <c r="L41" s="88">
        <v>9.68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48.38</v>
      </c>
      <c r="X41">
        <v>12.4</v>
      </c>
      <c r="Y41">
        <v>8.01</v>
      </c>
      <c r="Z41">
        <v>26.64</v>
      </c>
      <c r="AA41">
        <v>0.97</v>
      </c>
      <c r="AB41">
        <v>43.54</v>
      </c>
      <c r="AC41">
        <v>29.02</v>
      </c>
      <c r="AD41">
        <v>17.420000000000002</v>
      </c>
      <c r="AE41">
        <v>186.24</v>
      </c>
      <c r="AF41">
        <v>0</v>
      </c>
      <c r="AG41">
        <v>0</v>
      </c>
      <c r="AH41">
        <v>0</v>
      </c>
      <c r="AI41">
        <v>66.52</v>
      </c>
      <c r="AJ41">
        <v>0</v>
      </c>
      <c r="AK41">
        <v>19.350000000000001</v>
      </c>
      <c r="AL41">
        <v>0</v>
      </c>
      <c r="AM41">
        <v>0</v>
      </c>
      <c r="AN41">
        <v>0</v>
      </c>
      <c r="AO41">
        <v>0</v>
      </c>
      <c r="AP41">
        <v>81.27</v>
      </c>
      <c r="AQ41">
        <v>0</v>
      </c>
      <c r="AR41">
        <v>0</v>
      </c>
      <c r="AS41">
        <v>14.51</v>
      </c>
      <c r="AT41">
        <v>22.22</v>
      </c>
      <c r="AU41">
        <v>32.25</v>
      </c>
      <c r="AV41">
        <v>0</v>
      </c>
      <c r="AW41">
        <v>191.19</v>
      </c>
      <c r="AX41">
        <v>9.68</v>
      </c>
      <c r="AY41">
        <v>24.19</v>
      </c>
      <c r="AZ41">
        <v>0</v>
      </c>
      <c r="BA41">
        <v>0.95</v>
      </c>
      <c r="BB41">
        <v>0.4</v>
      </c>
      <c r="BC41">
        <v>0.51</v>
      </c>
      <c r="BD41">
        <v>0.93</v>
      </c>
      <c r="BE41">
        <v>0.97</v>
      </c>
      <c r="BF41">
        <v>1.02</v>
      </c>
      <c r="BG41">
        <v>0.96</v>
      </c>
      <c r="BH41">
        <v>0.61</v>
      </c>
      <c r="BI41">
        <v>0.61</v>
      </c>
      <c r="BJ41">
        <v>1.35</v>
      </c>
      <c r="BK41">
        <v>0.77</v>
      </c>
      <c r="BL41">
        <v>0.48</v>
      </c>
      <c r="BM41">
        <v>2.9</v>
      </c>
      <c r="BN41">
        <v>0.68</v>
      </c>
      <c r="BO41">
        <v>0.57999999999999996</v>
      </c>
      <c r="BP41">
        <v>0</v>
      </c>
      <c r="BQ41">
        <v>0</v>
      </c>
      <c r="BR41">
        <v>0</v>
      </c>
      <c r="BS41">
        <v>100.12</v>
      </c>
      <c r="BT41">
        <v>77</v>
      </c>
      <c r="BU41">
        <v>33</v>
      </c>
    </row>
    <row r="42" spans="1:73">
      <c r="A42" t="s">
        <v>356</v>
      </c>
      <c r="G42" t="s">
        <v>84</v>
      </c>
      <c r="H42" s="115">
        <v>523.93999999999994</v>
      </c>
      <c r="I42" s="88">
        <v>280.31</v>
      </c>
      <c r="J42" s="88">
        <v>204.20000000000002</v>
      </c>
      <c r="K42" s="88">
        <v>44.510000000000005</v>
      </c>
      <c r="L42" s="88">
        <v>9.68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48.38</v>
      </c>
      <c r="X42">
        <v>12.4</v>
      </c>
      <c r="Y42">
        <v>8.01</v>
      </c>
      <c r="Z42">
        <v>26.64</v>
      </c>
      <c r="AA42">
        <v>0.97</v>
      </c>
      <c r="AB42">
        <v>43.54</v>
      </c>
      <c r="AC42">
        <v>29.02</v>
      </c>
      <c r="AD42">
        <v>17.420000000000002</v>
      </c>
      <c r="AE42">
        <v>186.24</v>
      </c>
      <c r="AF42">
        <v>0</v>
      </c>
      <c r="AG42">
        <v>0</v>
      </c>
      <c r="AH42">
        <v>0</v>
      </c>
      <c r="AI42">
        <v>66.52</v>
      </c>
      <c r="AJ42">
        <v>0</v>
      </c>
      <c r="AK42">
        <v>19.350000000000001</v>
      </c>
      <c r="AL42">
        <v>0</v>
      </c>
      <c r="AM42">
        <v>0</v>
      </c>
      <c r="AN42">
        <v>0</v>
      </c>
      <c r="AO42">
        <v>0</v>
      </c>
      <c r="AP42">
        <v>81.27</v>
      </c>
      <c r="AQ42">
        <v>0</v>
      </c>
      <c r="AR42">
        <v>0</v>
      </c>
      <c r="AS42">
        <v>14.51</v>
      </c>
      <c r="AT42">
        <v>22.22</v>
      </c>
      <c r="AU42">
        <v>32.25</v>
      </c>
      <c r="AV42">
        <v>0</v>
      </c>
      <c r="AW42">
        <v>191.19</v>
      </c>
      <c r="AX42">
        <v>9.68</v>
      </c>
      <c r="AY42">
        <v>24.19</v>
      </c>
      <c r="AZ42">
        <v>0</v>
      </c>
      <c r="BA42">
        <v>0.95</v>
      </c>
      <c r="BB42">
        <v>0.4</v>
      </c>
      <c r="BC42">
        <v>0.51</v>
      </c>
      <c r="BD42">
        <v>0.93</v>
      </c>
      <c r="BE42">
        <v>0.97</v>
      </c>
      <c r="BF42">
        <v>1.02</v>
      </c>
      <c r="BG42">
        <v>0.96</v>
      </c>
      <c r="BH42">
        <v>0.61</v>
      </c>
      <c r="BI42">
        <v>0.61</v>
      </c>
      <c r="BJ42">
        <v>1.35</v>
      </c>
      <c r="BK42">
        <v>0.77</v>
      </c>
      <c r="BL42">
        <v>0.48</v>
      </c>
      <c r="BM42">
        <v>2.9</v>
      </c>
      <c r="BN42">
        <v>0.68</v>
      </c>
      <c r="BO42">
        <v>0.57999999999999996</v>
      </c>
      <c r="BP42">
        <v>0</v>
      </c>
      <c r="BQ42">
        <v>0</v>
      </c>
      <c r="BR42">
        <v>0</v>
      </c>
      <c r="BS42">
        <v>100.12</v>
      </c>
      <c r="BT42">
        <v>80.5</v>
      </c>
      <c r="BU42">
        <v>34.5</v>
      </c>
    </row>
    <row r="43" spans="1:73">
      <c r="A43" t="s">
        <v>362</v>
      </c>
      <c r="G43" t="s">
        <v>85</v>
      </c>
      <c r="H43" s="115">
        <v>523.93999999999994</v>
      </c>
      <c r="I43" s="88">
        <v>280.31</v>
      </c>
      <c r="J43" s="88">
        <v>204.20000000000002</v>
      </c>
      <c r="K43" s="88">
        <v>44.510000000000005</v>
      </c>
      <c r="L43" s="88">
        <v>2.9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48.38</v>
      </c>
      <c r="X43">
        <v>12.4</v>
      </c>
      <c r="Y43">
        <v>8.01</v>
      </c>
      <c r="Z43">
        <v>26.64</v>
      </c>
      <c r="AA43">
        <v>0.97</v>
      </c>
      <c r="AB43">
        <v>43.54</v>
      </c>
      <c r="AC43">
        <v>29.02</v>
      </c>
      <c r="AD43">
        <v>17.420000000000002</v>
      </c>
      <c r="AE43">
        <v>186.24</v>
      </c>
      <c r="AF43">
        <v>0</v>
      </c>
      <c r="AG43">
        <v>0</v>
      </c>
      <c r="AH43">
        <v>0</v>
      </c>
      <c r="AI43">
        <v>66.52</v>
      </c>
      <c r="AJ43">
        <v>0</v>
      </c>
      <c r="AK43">
        <v>19.350000000000001</v>
      </c>
      <c r="AL43">
        <v>0</v>
      </c>
      <c r="AM43">
        <v>0</v>
      </c>
      <c r="AN43">
        <v>0</v>
      </c>
      <c r="AO43">
        <v>0</v>
      </c>
      <c r="AP43">
        <v>81.27</v>
      </c>
      <c r="AQ43">
        <v>0</v>
      </c>
      <c r="AR43">
        <v>0</v>
      </c>
      <c r="AS43">
        <v>14.51</v>
      </c>
      <c r="AT43">
        <v>22.22</v>
      </c>
      <c r="AU43">
        <v>32.25</v>
      </c>
      <c r="AV43">
        <v>0</v>
      </c>
      <c r="AW43">
        <v>191.19</v>
      </c>
      <c r="AX43">
        <v>2.9</v>
      </c>
      <c r="AY43">
        <v>24.19</v>
      </c>
      <c r="AZ43">
        <v>0</v>
      </c>
      <c r="BA43">
        <v>0.95</v>
      </c>
      <c r="BB43">
        <v>0.4</v>
      </c>
      <c r="BC43">
        <v>0.51</v>
      </c>
      <c r="BD43">
        <v>0.93</v>
      </c>
      <c r="BE43">
        <v>0.97</v>
      </c>
      <c r="BF43">
        <v>1.02</v>
      </c>
      <c r="BG43">
        <v>0.96</v>
      </c>
      <c r="BH43">
        <v>0.61</v>
      </c>
      <c r="BI43">
        <v>0.61</v>
      </c>
      <c r="BJ43">
        <v>1.35</v>
      </c>
      <c r="BK43">
        <v>0.77</v>
      </c>
      <c r="BL43">
        <v>0.48</v>
      </c>
      <c r="BM43">
        <v>2.9</v>
      </c>
      <c r="BN43">
        <v>0.68</v>
      </c>
      <c r="BO43">
        <v>0.57999999999999996</v>
      </c>
      <c r="BP43">
        <v>0</v>
      </c>
      <c r="BQ43">
        <v>0</v>
      </c>
      <c r="BR43">
        <v>0</v>
      </c>
      <c r="BS43">
        <v>100.12</v>
      </c>
      <c r="BT43">
        <v>80.5</v>
      </c>
      <c r="BU43">
        <v>34.5</v>
      </c>
    </row>
    <row r="44" spans="1:73">
      <c r="A44" t="s">
        <v>366</v>
      </c>
      <c r="G44" t="s">
        <v>86</v>
      </c>
      <c r="H44" s="115">
        <v>527.43999999999994</v>
      </c>
      <c r="I44" s="88">
        <v>281.81</v>
      </c>
      <c r="J44" s="88">
        <v>204.20000000000002</v>
      </c>
      <c r="K44" s="88">
        <v>44.510000000000005</v>
      </c>
      <c r="L44" s="88">
        <v>2.9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48.38</v>
      </c>
      <c r="X44">
        <v>12.4</v>
      </c>
      <c r="Y44">
        <v>8.01</v>
      </c>
      <c r="Z44">
        <v>26.64</v>
      </c>
      <c r="AA44">
        <v>0.97</v>
      </c>
      <c r="AB44">
        <v>43.54</v>
      </c>
      <c r="AC44">
        <v>29.02</v>
      </c>
      <c r="AD44">
        <v>17.420000000000002</v>
      </c>
      <c r="AE44">
        <v>186.24</v>
      </c>
      <c r="AF44">
        <v>0</v>
      </c>
      <c r="AG44">
        <v>0</v>
      </c>
      <c r="AH44">
        <v>0</v>
      </c>
      <c r="AI44">
        <v>66.52</v>
      </c>
      <c r="AJ44">
        <v>0</v>
      </c>
      <c r="AK44">
        <v>19.350000000000001</v>
      </c>
      <c r="AL44">
        <v>0</v>
      </c>
      <c r="AM44">
        <v>0</v>
      </c>
      <c r="AN44">
        <v>0</v>
      </c>
      <c r="AO44">
        <v>0</v>
      </c>
      <c r="AP44">
        <v>81.27</v>
      </c>
      <c r="AQ44">
        <v>0</v>
      </c>
      <c r="AR44">
        <v>0</v>
      </c>
      <c r="AS44">
        <v>14.51</v>
      </c>
      <c r="AT44">
        <v>22.22</v>
      </c>
      <c r="AU44">
        <v>32.25</v>
      </c>
      <c r="AV44">
        <v>0</v>
      </c>
      <c r="AW44">
        <v>191.19</v>
      </c>
      <c r="AX44">
        <v>2.9</v>
      </c>
      <c r="AY44">
        <v>24.19</v>
      </c>
      <c r="AZ44">
        <v>0</v>
      </c>
      <c r="BA44">
        <v>0.95</v>
      </c>
      <c r="BB44">
        <v>0.4</v>
      </c>
      <c r="BC44">
        <v>0.51</v>
      </c>
      <c r="BD44">
        <v>0.93</v>
      </c>
      <c r="BE44">
        <v>0.97</v>
      </c>
      <c r="BF44">
        <v>1.02</v>
      </c>
      <c r="BG44">
        <v>0.96</v>
      </c>
      <c r="BH44">
        <v>0.61</v>
      </c>
      <c r="BI44">
        <v>0.61</v>
      </c>
      <c r="BJ44">
        <v>1.35</v>
      </c>
      <c r="BK44">
        <v>0.77</v>
      </c>
      <c r="BL44">
        <v>0.48</v>
      </c>
      <c r="BM44">
        <v>2.9</v>
      </c>
      <c r="BN44">
        <v>0.68</v>
      </c>
      <c r="BO44">
        <v>0.57999999999999996</v>
      </c>
      <c r="BP44">
        <v>0</v>
      </c>
      <c r="BQ44">
        <v>0</v>
      </c>
      <c r="BR44">
        <v>0</v>
      </c>
      <c r="BS44">
        <v>100.12</v>
      </c>
      <c r="BT44">
        <v>84</v>
      </c>
      <c r="BU44">
        <v>36</v>
      </c>
    </row>
    <row r="45" spans="1:73">
      <c r="A45" t="s">
        <v>389</v>
      </c>
      <c r="G45" t="s">
        <v>87</v>
      </c>
      <c r="H45" s="115">
        <v>527.43999999999994</v>
      </c>
      <c r="I45" s="88">
        <v>281.81</v>
      </c>
      <c r="J45" s="88">
        <v>204.20000000000002</v>
      </c>
      <c r="K45" s="88">
        <v>44.510000000000005</v>
      </c>
      <c r="L45" s="88">
        <v>2.9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48.38</v>
      </c>
      <c r="X45">
        <v>12.4</v>
      </c>
      <c r="Y45">
        <v>8.01</v>
      </c>
      <c r="Z45">
        <v>26.64</v>
      </c>
      <c r="AA45">
        <v>0.97</v>
      </c>
      <c r="AB45">
        <v>43.54</v>
      </c>
      <c r="AC45">
        <v>29.02</v>
      </c>
      <c r="AD45">
        <v>17.420000000000002</v>
      </c>
      <c r="AE45">
        <v>186.24</v>
      </c>
      <c r="AF45">
        <v>0</v>
      </c>
      <c r="AG45">
        <v>0</v>
      </c>
      <c r="AH45">
        <v>0</v>
      </c>
      <c r="AI45">
        <v>66.52</v>
      </c>
      <c r="AJ45">
        <v>0</v>
      </c>
      <c r="AK45">
        <v>19.350000000000001</v>
      </c>
      <c r="AL45">
        <v>0</v>
      </c>
      <c r="AM45">
        <v>0</v>
      </c>
      <c r="AN45">
        <v>0</v>
      </c>
      <c r="AO45">
        <v>0</v>
      </c>
      <c r="AP45">
        <v>81.27</v>
      </c>
      <c r="AQ45">
        <v>0</v>
      </c>
      <c r="AR45">
        <v>0</v>
      </c>
      <c r="AS45">
        <v>14.51</v>
      </c>
      <c r="AT45">
        <v>22.22</v>
      </c>
      <c r="AU45">
        <v>32.25</v>
      </c>
      <c r="AV45">
        <v>0</v>
      </c>
      <c r="AW45">
        <v>191.19</v>
      </c>
      <c r="AX45">
        <v>2.9</v>
      </c>
      <c r="AY45">
        <v>24.19</v>
      </c>
      <c r="AZ45">
        <v>0</v>
      </c>
      <c r="BA45">
        <v>0.95</v>
      </c>
      <c r="BB45">
        <v>0.4</v>
      </c>
      <c r="BC45">
        <v>0.51</v>
      </c>
      <c r="BD45">
        <v>0.93</v>
      </c>
      <c r="BE45">
        <v>0.97</v>
      </c>
      <c r="BF45">
        <v>1.02</v>
      </c>
      <c r="BG45">
        <v>0.96</v>
      </c>
      <c r="BH45">
        <v>0.61</v>
      </c>
      <c r="BI45">
        <v>0.61</v>
      </c>
      <c r="BJ45">
        <v>1.35</v>
      </c>
      <c r="BK45">
        <v>0.77</v>
      </c>
      <c r="BL45">
        <v>0.48</v>
      </c>
      <c r="BM45">
        <v>2.9</v>
      </c>
      <c r="BN45">
        <v>0.68</v>
      </c>
      <c r="BO45">
        <v>0.57999999999999996</v>
      </c>
      <c r="BP45">
        <v>0</v>
      </c>
      <c r="BQ45">
        <v>0</v>
      </c>
      <c r="BR45">
        <v>0</v>
      </c>
      <c r="BS45">
        <v>100.12</v>
      </c>
      <c r="BT45">
        <v>84</v>
      </c>
      <c r="BU45">
        <v>36</v>
      </c>
    </row>
    <row r="46" spans="1:73">
      <c r="A46" t="s">
        <v>390</v>
      </c>
      <c r="G46" t="s">
        <v>88</v>
      </c>
      <c r="H46" s="115">
        <v>541.57999999999993</v>
      </c>
      <c r="I46" s="88">
        <v>283.31</v>
      </c>
      <c r="J46" s="88">
        <v>204.20000000000002</v>
      </c>
      <c r="K46" s="88">
        <v>44.510000000000005</v>
      </c>
      <c r="L46" s="88">
        <v>2.9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48.38</v>
      </c>
      <c r="X46">
        <v>12.4</v>
      </c>
      <c r="Y46">
        <v>8.01</v>
      </c>
      <c r="Z46">
        <v>26.64</v>
      </c>
      <c r="AA46">
        <v>0.97</v>
      </c>
      <c r="AB46">
        <v>43.54</v>
      </c>
      <c r="AC46">
        <v>29.02</v>
      </c>
      <c r="AD46">
        <v>17.420000000000002</v>
      </c>
      <c r="AE46">
        <v>186.24</v>
      </c>
      <c r="AF46">
        <v>0</v>
      </c>
      <c r="AG46">
        <v>0</v>
      </c>
      <c r="AH46">
        <v>0</v>
      </c>
      <c r="AI46">
        <v>66.52</v>
      </c>
      <c r="AJ46">
        <v>0</v>
      </c>
      <c r="AK46">
        <v>19.350000000000001</v>
      </c>
      <c r="AL46">
        <v>0</v>
      </c>
      <c r="AM46">
        <v>0</v>
      </c>
      <c r="AN46">
        <v>0</v>
      </c>
      <c r="AO46">
        <v>0</v>
      </c>
      <c r="AP46">
        <v>81.27</v>
      </c>
      <c r="AQ46">
        <v>10.64</v>
      </c>
      <c r="AR46">
        <v>0</v>
      </c>
      <c r="AS46">
        <v>14.51</v>
      </c>
      <c r="AT46">
        <v>22.22</v>
      </c>
      <c r="AU46">
        <v>32.25</v>
      </c>
      <c r="AV46">
        <v>0</v>
      </c>
      <c r="AW46">
        <v>191.19</v>
      </c>
      <c r="AX46">
        <v>2.9</v>
      </c>
      <c r="AY46">
        <v>24.19</v>
      </c>
      <c r="AZ46">
        <v>0</v>
      </c>
      <c r="BA46">
        <v>0.95</v>
      </c>
      <c r="BB46">
        <v>0.4</v>
      </c>
      <c r="BC46">
        <v>0.51</v>
      </c>
      <c r="BD46">
        <v>0.93</v>
      </c>
      <c r="BE46">
        <v>0.97</v>
      </c>
      <c r="BF46">
        <v>1.02</v>
      </c>
      <c r="BG46">
        <v>0.96</v>
      </c>
      <c r="BH46">
        <v>0.61</v>
      </c>
      <c r="BI46">
        <v>0.61</v>
      </c>
      <c r="BJ46">
        <v>1.35</v>
      </c>
      <c r="BK46">
        <v>0.77</v>
      </c>
      <c r="BL46">
        <v>0.48</v>
      </c>
      <c r="BM46">
        <v>2.9</v>
      </c>
      <c r="BN46">
        <v>0.68</v>
      </c>
      <c r="BO46">
        <v>0.57999999999999996</v>
      </c>
      <c r="BP46">
        <v>0</v>
      </c>
      <c r="BQ46">
        <v>0</v>
      </c>
      <c r="BR46">
        <v>0</v>
      </c>
      <c r="BS46">
        <v>100.12</v>
      </c>
      <c r="BT46">
        <v>87.5</v>
      </c>
      <c r="BU46">
        <v>37.5</v>
      </c>
    </row>
    <row r="47" spans="1:73">
      <c r="A47" t="s">
        <v>394</v>
      </c>
      <c r="G47" t="s">
        <v>89</v>
      </c>
      <c r="H47" s="115">
        <v>541.57999999999993</v>
      </c>
      <c r="I47" s="88">
        <v>283.31</v>
      </c>
      <c r="J47" s="88">
        <v>204.12</v>
      </c>
      <c r="K47" s="88">
        <v>44.510000000000005</v>
      </c>
      <c r="L47" s="88">
        <v>2.9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48.38</v>
      </c>
      <c r="X47">
        <v>12.32</v>
      </c>
      <c r="Y47">
        <v>8.01</v>
      </c>
      <c r="Z47">
        <v>26.64</v>
      </c>
      <c r="AA47">
        <v>0.97</v>
      </c>
      <c r="AB47">
        <v>43.54</v>
      </c>
      <c r="AC47">
        <v>29.02</v>
      </c>
      <c r="AD47">
        <v>17.420000000000002</v>
      </c>
      <c r="AE47">
        <v>186.24</v>
      </c>
      <c r="AF47">
        <v>0</v>
      </c>
      <c r="AG47">
        <v>0</v>
      </c>
      <c r="AH47">
        <v>0</v>
      </c>
      <c r="AI47">
        <v>66.52</v>
      </c>
      <c r="AJ47">
        <v>0</v>
      </c>
      <c r="AK47">
        <v>19.350000000000001</v>
      </c>
      <c r="AL47">
        <v>0</v>
      </c>
      <c r="AM47">
        <v>0</v>
      </c>
      <c r="AN47">
        <v>0</v>
      </c>
      <c r="AO47">
        <v>0</v>
      </c>
      <c r="AP47">
        <v>81.27</v>
      </c>
      <c r="AQ47">
        <v>10.64</v>
      </c>
      <c r="AR47">
        <v>0</v>
      </c>
      <c r="AS47">
        <v>14.51</v>
      </c>
      <c r="AT47">
        <v>22.22</v>
      </c>
      <c r="AU47">
        <v>32.25</v>
      </c>
      <c r="AV47">
        <v>0</v>
      </c>
      <c r="AW47">
        <v>191.19</v>
      </c>
      <c r="AX47">
        <v>2.9</v>
      </c>
      <c r="AY47">
        <v>24.19</v>
      </c>
      <c r="AZ47">
        <v>0</v>
      </c>
      <c r="BA47">
        <v>0.95</v>
      </c>
      <c r="BB47">
        <v>0.4</v>
      </c>
      <c r="BC47">
        <v>0.51</v>
      </c>
      <c r="BD47">
        <v>0.93</v>
      </c>
      <c r="BE47">
        <v>0.97</v>
      </c>
      <c r="BF47">
        <v>1.02</v>
      </c>
      <c r="BG47">
        <v>0.96</v>
      </c>
      <c r="BH47">
        <v>0.61</v>
      </c>
      <c r="BI47">
        <v>0.61</v>
      </c>
      <c r="BJ47">
        <v>1.35</v>
      </c>
      <c r="BK47">
        <v>0.77</v>
      </c>
      <c r="BL47">
        <v>0.48</v>
      </c>
      <c r="BM47">
        <v>2.9</v>
      </c>
      <c r="BN47">
        <v>0.68</v>
      </c>
      <c r="BO47">
        <v>0.57999999999999996</v>
      </c>
      <c r="BP47">
        <v>0</v>
      </c>
      <c r="BQ47">
        <v>0</v>
      </c>
      <c r="BR47">
        <v>0</v>
      </c>
      <c r="BS47">
        <v>100.12</v>
      </c>
      <c r="BT47">
        <v>87.5</v>
      </c>
      <c r="BU47">
        <v>37.5</v>
      </c>
    </row>
    <row r="48" spans="1:73">
      <c r="A48" t="s">
        <v>398</v>
      </c>
      <c r="G48" t="s">
        <v>90</v>
      </c>
      <c r="H48" s="115">
        <v>569.27</v>
      </c>
      <c r="I48" s="88">
        <v>284.81</v>
      </c>
      <c r="J48" s="88">
        <v>204.12</v>
      </c>
      <c r="K48" s="88">
        <v>44.510000000000005</v>
      </c>
      <c r="L48" s="88">
        <v>2.9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48.38</v>
      </c>
      <c r="X48">
        <v>12.32</v>
      </c>
      <c r="Y48">
        <v>8.01</v>
      </c>
      <c r="Z48">
        <v>26.64</v>
      </c>
      <c r="AA48">
        <v>0.97</v>
      </c>
      <c r="AB48">
        <v>43.54</v>
      </c>
      <c r="AC48">
        <v>29.02</v>
      </c>
      <c r="AD48">
        <v>17.420000000000002</v>
      </c>
      <c r="AE48">
        <v>186.24</v>
      </c>
      <c r="AF48">
        <v>0</v>
      </c>
      <c r="AG48">
        <v>0</v>
      </c>
      <c r="AH48">
        <v>0</v>
      </c>
      <c r="AI48">
        <v>66.52</v>
      </c>
      <c r="AJ48">
        <v>0</v>
      </c>
      <c r="AK48">
        <v>19.350000000000001</v>
      </c>
      <c r="AL48">
        <v>0</v>
      </c>
      <c r="AM48">
        <v>0</v>
      </c>
      <c r="AN48">
        <v>0</v>
      </c>
      <c r="AO48">
        <v>0</v>
      </c>
      <c r="AP48">
        <v>81.27</v>
      </c>
      <c r="AQ48">
        <v>34.83</v>
      </c>
      <c r="AR48">
        <v>0</v>
      </c>
      <c r="AS48">
        <v>14.51</v>
      </c>
      <c r="AT48">
        <v>22.22</v>
      </c>
      <c r="AU48">
        <v>32.25</v>
      </c>
      <c r="AV48">
        <v>0</v>
      </c>
      <c r="AW48">
        <v>191.19</v>
      </c>
      <c r="AX48">
        <v>2.9</v>
      </c>
      <c r="AY48">
        <v>24.19</v>
      </c>
      <c r="AZ48">
        <v>0</v>
      </c>
      <c r="BA48">
        <v>0.95</v>
      </c>
      <c r="BB48">
        <v>0.4</v>
      </c>
      <c r="BC48">
        <v>0.51</v>
      </c>
      <c r="BD48">
        <v>0.93</v>
      </c>
      <c r="BE48">
        <v>0.97</v>
      </c>
      <c r="BF48">
        <v>1.02</v>
      </c>
      <c r="BG48">
        <v>0.96</v>
      </c>
      <c r="BH48">
        <v>0.61</v>
      </c>
      <c r="BI48">
        <v>0.61</v>
      </c>
      <c r="BJ48">
        <v>1.35</v>
      </c>
      <c r="BK48">
        <v>0.77</v>
      </c>
      <c r="BL48">
        <v>0.48</v>
      </c>
      <c r="BM48">
        <v>2.9</v>
      </c>
      <c r="BN48">
        <v>0.68</v>
      </c>
      <c r="BO48">
        <v>0.57999999999999996</v>
      </c>
      <c r="BP48">
        <v>0</v>
      </c>
      <c r="BQ48">
        <v>0</v>
      </c>
      <c r="BR48">
        <v>0</v>
      </c>
      <c r="BS48">
        <v>100.12</v>
      </c>
      <c r="BT48">
        <v>91</v>
      </c>
      <c r="BU48">
        <v>39</v>
      </c>
    </row>
    <row r="49" spans="1:73">
      <c r="A49" t="s">
        <v>399</v>
      </c>
      <c r="G49" t="s">
        <v>91</v>
      </c>
      <c r="H49" s="115">
        <v>569.27</v>
      </c>
      <c r="I49" s="88">
        <v>284.81</v>
      </c>
      <c r="J49" s="88">
        <v>204.12</v>
      </c>
      <c r="K49" s="88">
        <v>44.510000000000005</v>
      </c>
      <c r="L49" s="88">
        <v>2.9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48.38</v>
      </c>
      <c r="X49">
        <v>12.32</v>
      </c>
      <c r="Y49">
        <v>8.01</v>
      </c>
      <c r="Z49">
        <v>26.64</v>
      </c>
      <c r="AA49">
        <v>0.97</v>
      </c>
      <c r="AB49">
        <v>43.54</v>
      </c>
      <c r="AC49">
        <v>29.02</v>
      </c>
      <c r="AD49">
        <v>17.420000000000002</v>
      </c>
      <c r="AE49">
        <v>186.24</v>
      </c>
      <c r="AF49">
        <v>0</v>
      </c>
      <c r="AG49">
        <v>0</v>
      </c>
      <c r="AH49">
        <v>0</v>
      </c>
      <c r="AI49">
        <v>66.52</v>
      </c>
      <c r="AJ49">
        <v>0</v>
      </c>
      <c r="AK49">
        <v>19.350000000000001</v>
      </c>
      <c r="AL49">
        <v>0</v>
      </c>
      <c r="AM49">
        <v>0</v>
      </c>
      <c r="AN49">
        <v>0</v>
      </c>
      <c r="AO49">
        <v>0</v>
      </c>
      <c r="AP49">
        <v>81.27</v>
      </c>
      <c r="AQ49">
        <v>34.83</v>
      </c>
      <c r="AR49">
        <v>0</v>
      </c>
      <c r="AS49">
        <v>14.51</v>
      </c>
      <c r="AT49">
        <v>22.22</v>
      </c>
      <c r="AU49">
        <v>32.25</v>
      </c>
      <c r="AV49">
        <v>0</v>
      </c>
      <c r="AW49">
        <v>191.19</v>
      </c>
      <c r="AX49">
        <v>2.9</v>
      </c>
      <c r="AY49">
        <v>24.19</v>
      </c>
      <c r="AZ49">
        <v>0</v>
      </c>
      <c r="BA49">
        <v>0.95</v>
      </c>
      <c r="BB49">
        <v>0.4</v>
      </c>
      <c r="BC49">
        <v>0.51</v>
      </c>
      <c r="BD49">
        <v>0.93</v>
      </c>
      <c r="BE49">
        <v>0.97</v>
      </c>
      <c r="BF49">
        <v>1.02</v>
      </c>
      <c r="BG49">
        <v>0.96</v>
      </c>
      <c r="BH49">
        <v>0.61</v>
      </c>
      <c r="BI49">
        <v>0.61</v>
      </c>
      <c r="BJ49">
        <v>1.35</v>
      </c>
      <c r="BK49">
        <v>0.77</v>
      </c>
      <c r="BL49">
        <v>0.48</v>
      </c>
      <c r="BM49">
        <v>2.9</v>
      </c>
      <c r="BN49">
        <v>0.68</v>
      </c>
      <c r="BO49">
        <v>0.57999999999999996</v>
      </c>
      <c r="BP49">
        <v>0</v>
      </c>
      <c r="BQ49">
        <v>0</v>
      </c>
      <c r="BR49">
        <v>0</v>
      </c>
      <c r="BS49">
        <v>100.12</v>
      </c>
      <c r="BT49">
        <v>91</v>
      </c>
      <c r="BU49">
        <v>39</v>
      </c>
    </row>
    <row r="50" spans="1:73">
      <c r="A50" t="s">
        <v>400</v>
      </c>
      <c r="G50" t="s">
        <v>92</v>
      </c>
      <c r="H50" s="115">
        <v>569.27</v>
      </c>
      <c r="I50" s="88">
        <v>284.81</v>
      </c>
      <c r="J50" s="88">
        <v>204.12</v>
      </c>
      <c r="K50" s="88">
        <v>44.510000000000005</v>
      </c>
      <c r="L50" s="88">
        <v>2.9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48.38</v>
      </c>
      <c r="X50">
        <v>12.32</v>
      </c>
      <c r="Y50">
        <v>8.01</v>
      </c>
      <c r="Z50">
        <v>26.64</v>
      </c>
      <c r="AA50">
        <v>0.97</v>
      </c>
      <c r="AB50">
        <v>43.54</v>
      </c>
      <c r="AC50">
        <v>29.02</v>
      </c>
      <c r="AD50">
        <v>17.420000000000002</v>
      </c>
      <c r="AE50">
        <v>186.24</v>
      </c>
      <c r="AF50">
        <v>0</v>
      </c>
      <c r="AG50">
        <v>0</v>
      </c>
      <c r="AH50">
        <v>0</v>
      </c>
      <c r="AI50">
        <v>66.52</v>
      </c>
      <c r="AJ50">
        <v>0</v>
      </c>
      <c r="AK50">
        <v>19.350000000000001</v>
      </c>
      <c r="AL50">
        <v>0</v>
      </c>
      <c r="AM50">
        <v>0</v>
      </c>
      <c r="AN50">
        <v>0</v>
      </c>
      <c r="AO50">
        <v>0</v>
      </c>
      <c r="AP50">
        <v>81.27</v>
      </c>
      <c r="AQ50">
        <v>34.83</v>
      </c>
      <c r="AR50">
        <v>0</v>
      </c>
      <c r="AS50">
        <v>14.51</v>
      </c>
      <c r="AT50">
        <v>22.22</v>
      </c>
      <c r="AU50">
        <v>32.25</v>
      </c>
      <c r="AV50">
        <v>0</v>
      </c>
      <c r="AW50">
        <v>191.19</v>
      </c>
      <c r="AX50">
        <v>2.9</v>
      </c>
      <c r="AY50">
        <v>24.19</v>
      </c>
      <c r="AZ50">
        <v>0</v>
      </c>
      <c r="BA50">
        <v>0.95</v>
      </c>
      <c r="BB50">
        <v>0.4</v>
      </c>
      <c r="BC50">
        <v>0.51</v>
      </c>
      <c r="BD50">
        <v>0.93</v>
      </c>
      <c r="BE50">
        <v>0.97</v>
      </c>
      <c r="BF50">
        <v>1.02</v>
      </c>
      <c r="BG50">
        <v>0.96</v>
      </c>
      <c r="BH50">
        <v>0.61</v>
      </c>
      <c r="BI50">
        <v>0.61</v>
      </c>
      <c r="BJ50">
        <v>1.35</v>
      </c>
      <c r="BK50">
        <v>0.77</v>
      </c>
      <c r="BL50">
        <v>0.48</v>
      </c>
      <c r="BM50">
        <v>2.9</v>
      </c>
      <c r="BN50">
        <v>0.68</v>
      </c>
      <c r="BO50">
        <v>0.57999999999999996</v>
      </c>
      <c r="BP50">
        <v>0</v>
      </c>
      <c r="BQ50">
        <v>0</v>
      </c>
      <c r="BR50">
        <v>0</v>
      </c>
      <c r="BS50">
        <v>100.12</v>
      </c>
      <c r="BT50">
        <v>91</v>
      </c>
      <c r="BU50">
        <v>39</v>
      </c>
    </row>
    <row r="51" spans="1:73">
      <c r="A51" t="s">
        <v>402</v>
      </c>
      <c r="G51" t="s">
        <v>93</v>
      </c>
      <c r="H51" s="115">
        <v>569.27</v>
      </c>
      <c r="I51" s="88">
        <v>284.81</v>
      </c>
      <c r="J51" s="88">
        <v>204.20000000000002</v>
      </c>
      <c r="K51" s="88">
        <v>20.32</v>
      </c>
      <c r="L51" s="88">
        <v>2.9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48.38</v>
      </c>
      <c r="X51">
        <v>12.4</v>
      </c>
      <c r="Y51">
        <v>8.01</v>
      </c>
      <c r="Z51">
        <v>26.64</v>
      </c>
      <c r="AA51">
        <v>0.97</v>
      </c>
      <c r="AB51">
        <v>43.54</v>
      </c>
      <c r="AC51">
        <v>29.02</v>
      </c>
      <c r="AD51">
        <v>17.420000000000002</v>
      </c>
      <c r="AE51">
        <v>186.24</v>
      </c>
      <c r="AF51">
        <v>0</v>
      </c>
      <c r="AG51">
        <v>0</v>
      </c>
      <c r="AH51">
        <v>0</v>
      </c>
      <c r="AI51">
        <v>66.52</v>
      </c>
      <c r="AJ51">
        <v>0</v>
      </c>
      <c r="AK51">
        <v>19.350000000000001</v>
      </c>
      <c r="AL51">
        <v>0</v>
      </c>
      <c r="AM51">
        <v>0</v>
      </c>
      <c r="AN51">
        <v>0</v>
      </c>
      <c r="AO51">
        <v>0</v>
      </c>
      <c r="AP51">
        <v>81.27</v>
      </c>
      <c r="AQ51">
        <v>34.83</v>
      </c>
      <c r="AR51">
        <v>0</v>
      </c>
      <c r="AS51">
        <v>14.51</v>
      </c>
      <c r="AT51">
        <v>22.22</v>
      </c>
      <c r="AU51">
        <v>32.25</v>
      </c>
      <c r="AV51">
        <v>0</v>
      </c>
      <c r="AW51">
        <v>191.19</v>
      </c>
      <c r="AX51">
        <v>2.9</v>
      </c>
      <c r="AY51">
        <v>0</v>
      </c>
      <c r="AZ51">
        <v>0</v>
      </c>
      <c r="BA51">
        <v>0.95</v>
      </c>
      <c r="BB51">
        <v>0.4</v>
      </c>
      <c r="BC51">
        <v>0.51</v>
      </c>
      <c r="BD51">
        <v>0.93</v>
      </c>
      <c r="BE51">
        <v>0.97</v>
      </c>
      <c r="BF51">
        <v>1.02</v>
      </c>
      <c r="BG51">
        <v>0.96</v>
      </c>
      <c r="BH51">
        <v>0.61</v>
      </c>
      <c r="BI51">
        <v>0.61</v>
      </c>
      <c r="BJ51">
        <v>1.35</v>
      </c>
      <c r="BK51">
        <v>0.77</v>
      </c>
      <c r="BL51">
        <v>0.48</v>
      </c>
      <c r="BM51">
        <v>2.9</v>
      </c>
      <c r="BN51">
        <v>0.68</v>
      </c>
      <c r="BO51">
        <v>0.57999999999999996</v>
      </c>
      <c r="BP51">
        <v>0</v>
      </c>
      <c r="BQ51">
        <v>0</v>
      </c>
      <c r="BR51">
        <v>0</v>
      </c>
      <c r="BS51">
        <v>100.12</v>
      </c>
      <c r="BT51">
        <v>91</v>
      </c>
      <c r="BU51">
        <v>39</v>
      </c>
    </row>
    <row r="52" spans="1:73">
      <c r="A52" t="s">
        <v>403</v>
      </c>
      <c r="G52" t="s">
        <v>94</v>
      </c>
      <c r="H52" s="115">
        <v>578.93999999999994</v>
      </c>
      <c r="I52" s="88">
        <v>284.81</v>
      </c>
      <c r="J52" s="88">
        <v>204.20000000000002</v>
      </c>
      <c r="K52" s="88">
        <v>20.32</v>
      </c>
      <c r="L52" s="88">
        <v>2.9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48.38</v>
      </c>
      <c r="X52">
        <v>12.4</v>
      </c>
      <c r="Y52">
        <v>8.01</v>
      </c>
      <c r="Z52">
        <v>26.64</v>
      </c>
      <c r="AA52">
        <v>0.97</v>
      </c>
      <c r="AB52">
        <v>43.54</v>
      </c>
      <c r="AC52">
        <v>29.02</v>
      </c>
      <c r="AD52">
        <v>17.420000000000002</v>
      </c>
      <c r="AE52">
        <v>186.24</v>
      </c>
      <c r="AF52">
        <v>0</v>
      </c>
      <c r="AG52">
        <v>0</v>
      </c>
      <c r="AH52">
        <v>0</v>
      </c>
      <c r="AI52">
        <v>66.52</v>
      </c>
      <c r="AJ52">
        <v>0</v>
      </c>
      <c r="AK52">
        <v>19.350000000000001</v>
      </c>
      <c r="AL52">
        <v>0</v>
      </c>
      <c r="AM52">
        <v>0</v>
      </c>
      <c r="AN52">
        <v>0</v>
      </c>
      <c r="AO52">
        <v>0</v>
      </c>
      <c r="AP52">
        <v>81.27</v>
      </c>
      <c r="AQ52">
        <v>44.5</v>
      </c>
      <c r="AR52">
        <v>0</v>
      </c>
      <c r="AS52">
        <v>14.51</v>
      </c>
      <c r="AT52">
        <v>22.22</v>
      </c>
      <c r="AU52">
        <v>32.25</v>
      </c>
      <c r="AV52">
        <v>0</v>
      </c>
      <c r="AW52">
        <v>191.19</v>
      </c>
      <c r="AX52">
        <v>2.9</v>
      </c>
      <c r="AY52">
        <v>0</v>
      </c>
      <c r="AZ52">
        <v>0</v>
      </c>
      <c r="BA52">
        <v>0.95</v>
      </c>
      <c r="BB52">
        <v>0.4</v>
      </c>
      <c r="BC52">
        <v>0.51</v>
      </c>
      <c r="BD52">
        <v>0.93</v>
      </c>
      <c r="BE52">
        <v>0.97</v>
      </c>
      <c r="BF52">
        <v>1.02</v>
      </c>
      <c r="BG52">
        <v>0.96</v>
      </c>
      <c r="BH52">
        <v>0.61</v>
      </c>
      <c r="BI52">
        <v>0.61</v>
      </c>
      <c r="BJ52">
        <v>1.35</v>
      </c>
      <c r="BK52">
        <v>0.77</v>
      </c>
      <c r="BL52">
        <v>0.48</v>
      </c>
      <c r="BM52">
        <v>2.9</v>
      </c>
      <c r="BN52">
        <v>0.68</v>
      </c>
      <c r="BO52">
        <v>0.57999999999999996</v>
      </c>
      <c r="BP52">
        <v>0</v>
      </c>
      <c r="BQ52">
        <v>0</v>
      </c>
      <c r="BR52">
        <v>0</v>
      </c>
      <c r="BS52">
        <v>100.12</v>
      </c>
      <c r="BT52">
        <v>91</v>
      </c>
      <c r="BU52">
        <v>39</v>
      </c>
    </row>
    <row r="53" spans="1:73">
      <c r="A53" t="s">
        <v>447</v>
      </c>
      <c r="G53" t="s">
        <v>95</v>
      </c>
      <c r="H53" s="115">
        <v>578.93999999999994</v>
      </c>
      <c r="I53" s="88">
        <v>284.81</v>
      </c>
      <c r="J53" s="88">
        <v>204.20000000000002</v>
      </c>
      <c r="K53" s="88">
        <v>20.32</v>
      </c>
      <c r="L53" s="88">
        <v>2.9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48.38</v>
      </c>
      <c r="X53">
        <v>12.4</v>
      </c>
      <c r="Y53">
        <v>8.01</v>
      </c>
      <c r="Z53">
        <v>26.64</v>
      </c>
      <c r="AA53">
        <v>0.97</v>
      </c>
      <c r="AB53">
        <v>43.54</v>
      </c>
      <c r="AC53">
        <v>29.02</v>
      </c>
      <c r="AD53">
        <v>17.420000000000002</v>
      </c>
      <c r="AE53">
        <v>186.24</v>
      </c>
      <c r="AF53">
        <v>0</v>
      </c>
      <c r="AG53">
        <v>0</v>
      </c>
      <c r="AH53">
        <v>0</v>
      </c>
      <c r="AI53">
        <v>66.52</v>
      </c>
      <c r="AJ53">
        <v>0</v>
      </c>
      <c r="AK53">
        <v>19.350000000000001</v>
      </c>
      <c r="AL53">
        <v>0</v>
      </c>
      <c r="AM53">
        <v>0</v>
      </c>
      <c r="AN53">
        <v>0</v>
      </c>
      <c r="AO53">
        <v>0</v>
      </c>
      <c r="AP53">
        <v>81.27</v>
      </c>
      <c r="AQ53">
        <v>44.5</v>
      </c>
      <c r="AR53">
        <v>0</v>
      </c>
      <c r="AS53">
        <v>14.51</v>
      </c>
      <c r="AT53">
        <v>22.22</v>
      </c>
      <c r="AU53">
        <v>32.25</v>
      </c>
      <c r="AV53">
        <v>0</v>
      </c>
      <c r="AW53">
        <v>191.19</v>
      </c>
      <c r="AX53">
        <v>2.9</v>
      </c>
      <c r="AY53">
        <v>0</v>
      </c>
      <c r="AZ53">
        <v>0</v>
      </c>
      <c r="BA53">
        <v>0.95</v>
      </c>
      <c r="BB53">
        <v>0.4</v>
      </c>
      <c r="BC53">
        <v>0.51</v>
      </c>
      <c r="BD53">
        <v>0.93</v>
      </c>
      <c r="BE53">
        <v>0.97</v>
      </c>
      <c r="BF53">
        <v>1.02</v>
      </c>
      <c r="BG53">
        <v>0.96</v>
      </c>
      <c r="BH53">
        <v>0.61</v>
      </c>
      <c r="BI53">
        <v>0.61</v>
      </c>
      <c r="BJ53">
        <v>1.35</v>
      </c>
      <c r="BK53">
        <v>0.77</v>
      </c>
      <c r="BL53">
        <v>0.48</v>
      </c>
      <c r="BM53">
        <v>2.9</v>
      </c>
      <c r="BN53">
        <v>0.68</v>
      </c>
      <c r="BO53">
        <v>0.57999999999999996</v>
      </c>
      <c r="BP53">
        <v>0</v>
      </c>
      <c r="BQ53">
        <v>0</v>
      </c>
      <c r="BR53">
        <v>0</v>
      </c>
      <c r="BS53">
        <v>100.12</v>
      </c>
      <c r="BT53">
        <v>91</v>
      </c>
      <c r="BU53">
        <v>39</v>
      </c>
    </row>
    <row r="54" spans="1:73">
      <c r="A54" t="s">
        <v>446</v>
      </c>
      <c r="G54" t="s">
        <v>96</v>
      </c>
      <c r="H54" s="115">
        <v>603.12999999999988</v>
      </c>
      <c r="I54" s="88">
        <v>284.81</v>
      </c>
      <c r="J54" s="88">
        <v>204.20000000000002</v>
      </c>
      <c r="K54" s="88">
        <v>20.32</v>
      </c>
      <c r="L54" s="88">
        <v>2.9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48.38</v>
      </c>
      <c r="X54">
        <v>12.4</v>
      </c>
      <c r="Y54">
        <v>8.01</v>
      </c>
      <c r="Z54">
        <v>26.64</v>
      </c>
      <c r="AA54">
        <v>0.97</v>
      </c>
      <c r="AB54">
        <v>43.54</v>
      </c>
      <c r="AC54">
        <v>29.02</v>
      </c>
      <c r="AD54">
        <v>17.420000000000002</v>
      </c>
      <c r="AE54">
        <v>186.24</v>
      </c>
      <c r="AF54">
        <v>0</v>
      </c>
      <c r="AG54">
        <v>0</v>
      </c>
      <c r="AH54">
        <v>0</v>
      </c>
      <c r="AI54">
        <v>66.52</v>
      </c>
      <c r="AJ54">
        <v>0</v>
      </c>
      <c r="AK54">
        <v>19.350000000000001</v>
      </c>
      <c r="AL54">
        <v>0</v>
      </c>
      <c r="AM54">
        <v>0</v>
      </c>
      <c r="AN54">
        <v>0</v>
      </c>
      <c r="AO54">
        <v>0</v>
      </c>
      <c r="AP54">
        <v>81.27</v>
      </c>
      <c r="AQ54">
        <v>68.69</v>
      </c>
      <c r="AR54">
        <v>0</v>
      </c>
      <c r="AS54">
        <v>14.51</v>
      </c>
      <c r="AT54">
        <v>22.22</v>
      </c>
      <c r="AU54">
        <v>32.25</v>
      </c>
      <c r="AV54">
        <v>0</v>
      </c>
      <c r="AW54">
        <v>191.19</v>
      </c>
      <c r="AX54">
        <v>2.9</v>
      </c>
      <c r="AY54">
        <v>0</v>
      </c>
      <c r="AZ54">
        <v>0</v>
      </c>
      <c r="BA54">
        <v>0.95</v>
      </c>
      <c r="BB54">
        <v>0.4</v>
      </c>
      <c r="BC54">
        <v>0.51</v>
      </c>
      <c r="BD54">
        <v>0.93</v>
      </c>
      <c r="BE54">
        <v>0.97</v>
      </c>
      <c r="BF54">
        <v>1.02</v>
      </c>
      <c r="BG54">
        <v>0.96</v>
      </c>
      <c r="BH54">
        <v>0.61</v>
      </c>
      <c r="BI54">
        <v>0.61</v>
      </c>
      <c r="BJ54">
        <v>1.35</v>
      </c>
      <c r="BK54">
        <v>0.77</v>
      </c>
      <c r="BL54">
        <v>0.48</v>
      </c>
      <c r="BM54">
        <v>2.9</v>
      </c>
      <c r="BN54">
        <v>0.68</v>
      </c>
      <c r="BO54">
        <v>0.57999999999999996</v>
      </c>
      <c r="BP54">
        <v>0</v>
      </c>
      <c r="BQ54">
        <v>0</v>
      </c>
      <c r="BR54">
        <v>0</v>
      </c>
      <c r="BS54">
        <v>100.12</v>
      </c>
      <c r="BT54">
        <v>91</v>
      </c>
      <c r="BU54">
        <v>39</v>
      </c>
    </row>
    <row r="55" spans="1:73">
      <c r="A55" t="s">
        <v>448</v>
      </c>
      <c r="G55" t="s">
        <v>97</v>
      </c>
      <c r="H55" s="115">
        <v>603.12999999999988</v>
      </c>
      <c r="I55" s="88">
        <v>284.81</v>
      </c>
      <c r="J55" s="88">
        <v>204.39000000000001</v>
      </c>
      <c r="K55" s="88">
        <v>20.32</v>
      </c>
      <c r="L55" s="88">
        <v>2.9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48.38</v>
      </c>
      <c r="X55">
        <v>12.59</v>
      </c>
      <c r="Y55">
        <v>8.01</v>
      </c>
      <c r="Z55">
        <v>26.64</v>
      </c>
      <c r="AA55">
        <v>0.97</v>
      </c>
      <c r="AB55">
        <v>43.54</v>
      </c>
      <c r="AC55">
        <v>29.02</v>
      </c>
      <c r="AD55">
        <v>17.420000000000002</v>
      </c>
      <c r="AE55">
        <v>186.24</v>
      </c>
      <c r="AF55">
        <v>0</v>
      </c>
      <c r="AG55">
        <v>0</v>
      </c>
      <c r="AH55">
        <v>0</v>
      </c>
      <c r="AI55">
        <v>66.52</v>
      </c>
      <c r="AJ55">
        <v>0</v>
      </c>
      <c r="AK55">
        <v>19.350000000000001</v>
      </c>
      <c r="AL55">
        <v>0</v>
      </c>
      <c r="AM55">
        <v>0</v>
      </c>
      <c r="AN55">
        <v>0</v>
      </c>
      <c r="AO55">
        <v>0</v>
      </c>
      <c r="AP55">
        <v>81.27</v>
      </c>
      <c r="AQ55">
        <v>68.69</v>
      </c>
      <c r="AR55">
        <v>0</v>
      </c>
      <c r="AS55">
        <v>14.51</v>
      </c>
      <c r="AT55">
        <v>22.22</v>
      </c>
      <c r="AU55">
        <v>32.25</v>
      </c>
      <c r="AV55">
        <v>0</v>
      </c>
      <c r="AW55">
        <v>191.19</v>
      </c>
      <c r="AX55">
        <v>2.9</v>
      </c>
      <c r="AY55">
        <v>0</v>
      </c>
      <c r="AZ55">
        <v>0</v>
      </c>
      <c r="BA55">
        <v>0.95</v>
      </c>
      <c r="BB55">
        <v>0.4</v>
      </c>
      <c r="BC55">
        <v>0.51</v>
      </c>
      <c r="BD55">
        <v>0.93</v>
      </c>
      <c r="BE55">
        <v>0.97</v>
      </c>
      <c r="BF55">
        <v>1.02</v>
      </c>
      <c r="BG55">
        <v>0.96</v>
      </c>
      <c r="BH55">
        <v>0.61</v>
      </c>
      <c r="BI55">
        <v>0.61</v>
      </c>
      <c r="BJ55">
        <v>1.35</v>
      </c>
      <c r="BK55">
        <v>0.77</v>
      </c>
      <c r="BL55">
        <v>0.48</v>
      </c>
      <c r="BM55">
        <v>2.9</v>
      </c>
      <c r="BN55">
        <v>0.68</v>
      </c>
      <c r="BO55">
        <v>0.57999999999999996</v>
      </c>
      <c r="BP55">
        <v>0</v>
      </c>
      <c r="BQ55">
        <v>0</v>
      </c>
      <c r="BR55">
        <v>0</v>
      </c>
      <c r="BS55">
        <v>100.12</v>
      </c>
      <c r="BT55">
        <v>91</v>
      </c>
      <c r="BU55">
        <v>39</v>
      </c>
    </row>
    <row r="56" spans="1:73">
      <c r="A56" t="s">
        <v>448</v>
      </c>
      <c r="G56" t="s">
        <v>98</v>
      </c>
      <c r="H56" s="115">
        <v>607.97</v>
      </c>
      <c r="I56" s="88">
        <v>284.81</v>
      </c>
      <c r="J56" s="88">
        <v>204.39000000000001</v>
      </c>
      <c r="K56" s="88">
        <v>20.32</v>
      </c>
      <c r="L56" s="88">
        <v>2.9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48.38</v>
      </c>
      <c r="X56">
        <v>12.59</v>
      </c>
      <c r="Y56">
        <v>8.01</v>
      </c>
      <c r="Z56">
        <v>26.64</v>
      </c>
      <c r="AA56">
        <v>0.97</v>
      </c>
      <c r="AB56">
        <v>43.54</v>
      </c>
      <c r="AC56">
        <v>29.02</v>
      </c>
      <c r="AD56">
        <v>17.420000000000002</v>
      </c>
      <c r="AE56">
        <v>186.24</v>
      </c>
      <c r="AF56">
        <v>0</v>
      </c>
      <c r="AG56">
        <v>0</v>
      </c>
      <c r="AH56">
        <v>0</v>
      </c>
      <c r="AI56">
        <v>66.52</v>
      </c>
      <c r="AJ56">
        <v>0</v>
      </c>
      <c r="AK56">
        <v>19.350000000000001</v>
      </c>
      <c r="AL56">
        <v>0</v>
      </c>
      <c r="AM56">
        <v>0</v>
      </c>
      <c r="AN56">
        <v>0</v>
      </c>
      <c r="AO56">
        <v>0</v>
      </c>
      <c r="AP56">
        <v>81.27</v>
      </c>
      <c r="AQ56">
        <v>73.53</v>
      </c>
      <c r="AR56">
        <v>0</v>
      </c>
      <c r="AS56">
        <v>14.51</v>
      </c>
      <c r="AT56">
        <v>22.22</v>
      </c>
      <c r="AU56">
        <v>32.25</v>
      </c>
      <c r="AV56">
        <v>0</v>
      </c>
      <c r="AW56">
        <v>191.19</v>
      </c>
      <c r="AX56">
        <v>2.9</v>
      </c>
      <c r="AY56">
        <v>0</v>
      </c>
      <c r="AZ56">
        <v>0</v>
      </c>
      <c r="BA56">
        <v>0.95</v>
      </c>
      <c r="BB56">
        <v>0.4</v>
      </c>
      <c r="BC56">
        <v>0.51</v>
      </c>
      <c r="BD56">
        <v>0.93</v>
      </c>
      <c r="BE56">
        <v>0.97</v>
      </c>
      <c r="BF56">
        <v>1.02</v>
      </c>
      <c r="BG56">
        <v>0.96</v>
      </c>
      <c r="BH56">
        <v>0.61</v>
      </c>
      <c r="BI56">
        <v>0.61</v>
      </c>
      <c r="BJ56">
        <v>1.35</v>
      </c>
      <c r="BK56">
        <v>0.77</v>
      </c>
      <c r="BL56">
        <v>0.48</v>
      </c>
      <c r="BM56">
        <v>2.9</v>
      </c>
      <c r="BN56">
        <v>0.68</v>
      </c>
      <c r="BO56">
        <v>0.57999999999999996</v>
      </c>
      <c r="BP56">
        <v>0</v>
      </c>
      <c r="BQ56">
        <v>0</v>
      </c>
      <c r="BR56">
        <v>0</v>
      </c>
      <c r="BS56">
        <v>100.12</v>
      </c>
      <c r="BT56">
        <v>91</v>
      </c>
      <c r="BU56">
        <v>39</v>
      </c>
    </row>
    <row r="57" spans="1:73">
      <c r="G57" t="s">
        <v>99</v>
      </c>
      <c r="H57" s="115">
        <v>607.97</v>
      </c>
      <c r="I57" s="88">
        <v>284.81</v>
      </c>
      <c r="J57" s="88">
        <v>204.39000000000001</v>
      </c>
      <c r="K57" s="88">
        <v>20.32</v>
      </c>
      <c r="L57" s="88">
        <v>2.9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48.38</v>
      </c>
      <c r="X57">
        <v>12.59</v>
      </c>
      <c r="Y57">
        <v>8.01</v>
      </c>
      <c r="Z57">
        <v>26.64</v>
      </c>
      <c r="AA57">
        <v>0.97</v>
      </c>
      <c r="AB57">
        <v>43.54</v>
      </c>
      <c r="AC57">
        <v>29.02</v>
      </c>
      <c r="AD57">
        <v>17.420000000000002</v>
      </c>
      <c r="AE57">
        <v>186.24</v>
      </c>
      <c r="AF57">
        <v>0</v>
      </c>
      <c r="AG57">
        <v>0</v>
      </c>
      <c r="AH57">
        <v>0</v>
      </c>
      <c r="AI57">
        <v>66.52</v>
      </c>
      <c r="AJ57">
        <v>0</v>
      </c>
      <c r="AK57">
        <v>19.350000000000001</v>
      </c>
      <c r="AL57">
        <v>0</v>
      </c>
      <c r="AM57">
        <v>0</v>
      </c>
      <c r="AN57">
        <v>0</v>
      </c>
      <c r="AO57">
        <v>0</v>
      </c>
      <c r="AP57">
        <v>81.27</v>
      </c>
      <c r="AQ57">
        <v>73.53</v>
      </c>
      <c r="AR57">
        <v>0</v>
      </c>
      <c r="AS57">
        <v>14.51</v>
      </c>
      <c r="AT57">
        <v>22.22</v>
      </c>
      <c r="AU57">
        <v>32.25</v>
      </c>
      <c r="AV57">
        <v>0</v>
      </c>
      <c r="AW57">
        <v>191.19</v>
      </c>
      <c r="AX57">
        <v>2.9</v>
      </c>
      <c r="AY57">
        <v>0</v>
      </c>
      <c r="AZ57">
        <v>0</v>
      </c>
      <c r="BA57">
        <v>0.95</v>
      </c>
      <c r="BB57">
        <v>0.4</v>
      </c>
      <c r="BC57">
        <v>0.51</v>
      </c>
      <c r="BD57">
        <v>0.93</v>
      </c>
      <c r="BE57">
        <v>0.97</v>
      </c>
      <c r="BF57">
        <v>1.02</v>
      </c>
      <c r="BG57">
        <v>0.96</v>
      </c>
      <c r="BH57">
        <v>0.61</v>
      </c>
      <c r="BI57">
        <v>0.61</v>
      </c>
      <c r="BJ57">
        <v>1.35</v>
      </c>
      <c r="BK57">
        <v>0.77</v>
      </c>
      <c r="BL57">
        <v>0.48</v>
      </c>
      <c r="BM57">
        <v>2.9</v>
      </c>
      <c r="BN57">
        <v>0.68</v>
      </c>
      <c r="BO57">
        <v>0.57999999999999996</v>
      </c>
      <c r="BP57">
        <v>0</v>
      </c>
      <c r="BQ57">
        <v>0</v>
      </c>
      <c r="BR57">
        <v>0</v>
      </c>
      <c r="BS57">
        <v>100.12</v>
      </c>
      <c r="BT57">
        <v>91</v>
      </c>
      <c r="BU57">
        <v>39</v>
      </c>
    </row>
    <row r="58" spans="1:73">
      <c r="G58" t="s">
        <v>100</v>
      </c>
      <c r="H58" s="115">
        <v>583.78</v>
      </c>
      <c r="I58" s="88">
        <v>284.81</v>
      </c>
      <c r="J58" s="88">
        <v>204.39000000000001</v>
      </c>
      <c r="K58" s="88">
        <v>20.32</v>
      </c>
      <c r="L58" s="88">
        <v>2.9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48.38</v>
      </c>
      <c r="X58">
        <v>12.59</v>
      </c>
      <c r="Y58">
        <v>8.01</v>
      </c>
      <c r="Z58">
        <v>26.64</v>
      </c>
      <c r="AA58">
        <v>0.97</v>
      </c>
      <c r="AB58">
        <v>43.54</v>
      </c>
      <c r="AC58">
        <v>29.02</v>
      </c>
      <c r="AD58">
        <v>17.420000000000002</v>
      </c>
      <c r="AE58">
        <v>186.24</v>
      </c>
      <c r="AF58">
        <v>0</v>
      </c>
      <c r="AG58">
        <v>0</v>
      </c>
      <c r="AH58">
        <v>0</v>
      </c>
      <c r="AI58">
        <v>66.52</v>
      </c>
      <c r="AJ58">
        <v>0</v>
      </c>
      <c r="AK58">
        <v>19.350000000000001</v>
      </c>
      <c r="AL58">
        <v>0</v>
      </c>
      <c r="AM58">
        <v>0</v>
      </c>
      <c r="AN58">
        <v>0</v>
      </c>
      <c r="AO58">
        <v>0</v>
      </c>
      <c r="AP58">
        <v>81.27</v>
      </c>
      <c r="AQ58">
        <v>49.34</v>
      </c>
      <c r="AR58">
        <v>0</v>
      </c>
      <c r="AS58">
        <v>14.51</v>
      </c>
      <c r="AT58">
        <v>22.22</v>
      </c>
      <c r="AU58">
        <v>32.25</v>
      </c>
      <c r="AV58">
        <v>0</v>
      </c>
      <c r="AW58">
        <v>191.19</v>
      </c>
      <c r="AX58">
        <v>2.9</v>
      </c>
      <c r="AY58">
        <v>0</v>
      </c>
      <c r="AZ58">
        <v>0</v>
      </c>
      <c r="BA58">
        <v>0.95</v>
      </c>
      <c r="BB58">
        <v>0.4</v>
      </c>
      <c r="BC58">
        <v>0.51</v>
      </c>
      <c r="BD58">
        <v>0.93</v>
      </c>
      <c r="BE58">
        <v>0.97</v>
      </c>
      <c r="BF58">
        <v>1.02</v>
      </c>
      <c r="BG58">
        <v>0.96</v>
      </c>
      <c r="BH58">
        <v>0.61</v>
      </c>
      <c r="BI58">
        <v>0.61</v>
      </c>
      <c r="BJ58">
        <v>1.35</v>
      </c>
      <c r="BK58">
        <v>0.77</v>
      </c>
      <c r="BL58">
        <v>0.48</v>
      </c>
      <c r="BM58">
        <v>2.9</v>
      </c>
      <c r="BN58">
        <v>0.68</v>
      </c>
      <c r="BO58">
        <v>0.57999999999999996</v>
      </c>
      <c r="BP58">
        <v>0</v>
      </c>
      <c r="BQ58">
        <v>0</v>
      </c>
      <c r="BR58">
        <v>0</v>
      </c>
      <c r="BS58">
        <v>100.12</v>
      </c>
      <c r="BT58">
        <v>91</v>
      </c>
      <c r="BU58">
        <v>39</v>
      </c>
    </row>
    <row r="59" spans="1:73">
      <c r="G59" t="s">
        <v>101</v>
      </c>
      <c r="H59" s="115">
        <v>564.42999999999995</v>
      </c>
      <c r="I59" s="88">
        <v>284.81</v>
      </c>
      <c r="J59" s="88">
        <v>204.57000000000002</v>
      </c>
      <c r="K59" s="88">
        <v>20.32</v>
      </c>
      <c r="L59" s="88">
        <v>2.9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48.38</v>
      </c>
      <c r="X59">
        <v>12.77</v>
      </c>
      <c r="Y59">
        <v>8.01</v>
      </c>
      <c r="Z59">
        <v>26.64</v>
      </c>
      <c r="AA59">
        <v>0.97</v>
      </c>
      <c r="AB59">
        <v>43.54</v>
      </c>
      <c r="AC59">
        <v>29.02</v>
      </c>
      <c r="AD59">
        <v>17.420000000000002</v>
      </c>
      <c r="AE59">
        <v>186.24</v>
      </c>
      <c r="AF59">
        <v>0</v>
      </c>
      <c r="AG59">
        <v>0</v>
      </c>
      <c r="AH59">
        <v>0</v>
      </c>
      <c r="AI59">
        <v>66.52</v>
      </c>
      <c r="AJ59">
        <v>0</v>
      </c>
      <c r="AK59">
        <v>19.350000000000001</v>
      </c>
      <c r="AL59">
        <v>0</v>
      </c>
      <c r="AM59">
        <v>0</v>
      </c>
      <c r="AN59">
        <v>0</v>
      </c>
      <c r="AO59">
        <v>0</v>
      </c>
      <c r="AP59">
        <v>81.27</v>
      </c>
      <c r="AQ59">
        <v>29.99</v>
      </c>
      <c r="AR59">
        <v>0</v>
      </c>
      <c r="AS59">
        <v>14.51</v>
      </c>
      <c r="AT59">
        <v>22.22</v>
      </c>
      <c r="AU59">
        <v>32.25</v>
      </c>
      <c r="AV59">
        <v>0</v>
      </c>
      <c r="AW59">
        <v>191.19</v>
      </c>
      <c r="AX59">
        <v>2.9</v>
      </c>
      <c r="AY59">
        <v>0</v>
      </c>
      <c r="AZ59">
        <v>0</v>
      </c>
      <c r="BA59">
        <v>0.95</v>
      </c>
      <c r="BB59">
        <v>0.4</v>
      </c>
      <c r="BC59">
        <v>0.51</v>
      </c>
      <c r="BD59">
        <v>0.93</v>
      </c>
      <c r="BE59">
        <v>0.97</v>
      </c>
      <c r="BF59">
        <v>1.02</v>
      </c>
      <c r="BG59">
        <v>0.96</v>
      </c>
      <c r="BH59">
        <v>0.61</v>
      </c>
      <c r="BI59">
        <v>0.61</v>
      </c>
      <c r="BJ59">
        <v>1.35</v>
      </c>
      <c r="BK59">
        <v>0.77</v>
      </c>
      <c r="BL59">
        <v>0.48</v>
      </c>
      <c r="BM59">
        <v>2.9</v>
      </c>
      <c r="BN59">
        <v>0.68</v>
      </c>
      <c r="BO59">
        <v>0.57999999999999996</v>
      </c>
      <c r="BP59">
        <v>0</v>
      </c>
      <c r="BQ59">
        <v>0</v>
      </c>
      <c r="BR59">
        <v>0</v>
      </c>
      <c r="BS59">
        <v>100.12</v>
      </c>
      <c r="BT59">
        <v>91</v>
      </c>
      <c r="BU59">
        <v>39</v>
      </c>
    </row>
    <row r="60" spans="1:73">
      <c r="G60" t="s">
        <v>102</v>
      </c>
      <c r="H60" s="115">
        <v>540.24</v>
      </c>
      <c r="I60" s="88">
        <v>284.81</v>
      </c>
      <c r="J60" s="88">
        <v>204.57000000000002</v>
      </c>
      <c r="K60" s="88">
        <v>20.32</v>
      </c>
      <c r="L60" s="88">
        <v>2.9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48.38</v>
      </c>
      <c r="X60">
        <v>12.77</v>
      </c>
      <c r="Y60">
        <v>8.01</v>
      </c>
      <c r="Z60">
        <v>26.64</v>
      </c>
      <c r="AA60">
        <v>0.97</v>
      </c>
      <c r="AB60">
        <v>43.54</v>
      </c>
      <c r="AC60">
        <v>29.02</v>
      </c>
      <c r="AD60">
        <v>17.420000000000002</v>
      </c>
      <c r="AE60">
        <v>186.24</v>
      </c>
      <c r="AF60">
        <v>0</v>
      </c>
      <c r="AG60">
        <v>0</v>
      </c>
      <c r="AH60">
        <v>0</v>
      </c>
      <c r="AI60">
        <v>66.52</v>
      </c>
      <c r="AJ60">
        <v>0</v>
      </c>
      <c r="AK60">
        <v>19.350000000000001</v>
      </c>
      <c r="AL60">
        <v>0</v>
      </c>
      <c r="AM60">
        <v>0</v>
      </c>
      <c r="AN60">
        <v>0</v>
      </c>
      <c r="AO60">
        <v>0</v>
      </c>
      <c r="AP60">
        <v>81.27</v>
      </c>
      <c r="AQ60">
        <v>5.8</v>
      </c>
      <c r="AR60">
        <v>0</v>
      </c>
      <c r="AS60">
        <v>14.51</v>
      </c>
      <c r="AT60">
        <v>22.22</v>
      </c>
      <c r="AU60">
        <v>32.25</v>
      </c>
      <c r="AV60">
        <v>0</v>
      </c>
      <c r="AW60">
        <v>191.19</v>
      </c>
      <c r="AX60">
        <v>2.9</v>
      </c>
      <c r="AY60">
        <v>0</v>
      </c>
      <c r="AZ60">
        <v>0</v>
      </c>
      <c r="BA60">
        <v>0.95</v>
      </c>
      <c r="BB60">
        <v>0.4</v>
      </c>
      <c r="BC60">
        <v>0.51</v>
      </c>
      <c r="BD60">
        <v>0.93</v>
      </c>
      <c r="BE60">
        <v>0.97</v>
      </c>
      <c r="BF60">
        <v>1.02</v>
      </c>
      <c r="BG60">
        <v>0.96</v>
      </c>
      <c r="BH60">
        <v>0.61</v>
      </c>
      <c r="BI60">
        <v>0.61</v>
      </c>
      <c r="BJ60">
        <v>1.35</v>
      </c>
      <c r="BK60">
        <v>0.77</v>
      </c>
      <c r="BL60">
        <v>0.48</v>
      </c>
      <c r="BM60">
        <v>2.9</v>
      </c>
      <c r="BN60">
        <v>0.68</v>
      </c>
      <c r="BO60">
        <v>0.57999999999999996</v>
      </c>
      <c r="BP60">
        <v>0</v>
      </c>
      <c r="BQ60">
        <v>0</v>
      </c>
      <c r="BR60">
        <v>0</v>
      </c>
      <c r="BS60">
        <v>100.12</v>
      </c>
      <c r="BT60">
        <v>91</v>
      </c>
      <c r="BU60">
        <v>39</v>
      </c>
    </row>
    <row r="61" spans="1:73">
      <c r="G61" t="s">
        <v>103</v>
      </c>
      <c r="H61" s="115">
        <v>534.43999999999994</v>
      </c>
      <c r="I61" s="88">
        <v>284.81</v>
      </c>
      <c r="J61" s="88">
        <v>204.57000000000002</v>
      </c>
      <c r="K61" s="88">
        <v>20.32</v>
      </c>
      <c r="L61" s="88">
        <v>2.9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48.38</v>
      </c>
      <c r="X61">
        <v>12.77</v>
      </c>
      <c r="Y61">
        <v>8.01</v>
      </c>
      <c r="Z61">
        <v>26.64</v>
      </c>
      <c r="AA61">
        <v>0.97</v>
      </c>
      <c r="AB61">
        <v>43.54</v>
      </c>
      <c r="AC61">
        <v>29.02</v>
      </c>
      <c r="AD61">
        <v>17.420000000000002</v>
      </c>
      <c r="AE61">
        <v>186.24</v>
      </c>
      <c r="AF61">
        <v>0</v>
      </c>
      <c r="AG61">
        <v>0</v>
      </c>
      <c r="AH61">
        <v>0</v>
      </c>
      <c r="AI61">
        <v>66.52</v>
      </c>
      <c r="AJ61">
        <v>0</v>
      </c>
      <c r="AK61">
        <v>19.350000000000001</v>
      </c>
      <c r="AL61">
        <v>0</v>
      </c>
      <c r="AM61">
        <v>0</v>
      </c>
      <c r="AN61">
        <v>0</v>
      </c>
      <c r="AO61">
        <v>0</v>
      </c>
      <c r="AP61">
        <v>81.27</v>
      </c>
      <c r="AQ61">
        <v>0</v>
      </c>
      <c r="AR61">
        <v>0</v>
      </c>
      <c r="AS61">
        <v>14.51</v>
      </c>
      <c r="AT61">
        <v>22.22</v>
      </c>
      <c r="AU61">
        <v>32.25</v>
      </c>
      <c r="AV61">
        <v>0</v>
      </c>
      <c r="AW61">
        <v>191.19</v>
      </c>
      <c r="AX61">
        <v>2.9</v>
      </c>
      <c r="AY61">
        <v>0</v>
      </c>
      <c r="AZ61">
        <v>0</v>
      </c>
      <c r="BA61">
        <v>0.95</v>
      </c>
      <c r="BB61">
        <v>0.4</v>
      </c>
      <c r="BC61">
        <v>0.51</v>
      </c>
      <c r="BD61">
        <v>0.93</v>
      </c>
      <c r="BE61">
        <v>0.97</v>
      </c>
      <c r="BF61">
        <v>1.02</v>
      </c>
      <c r="BG61">
        <v>0.96</v>
      </c>
      <c r="BH61">
        <v>0.61</v>
      </c>
      <c r="BI61">
        <v>0.61</v>
      </c>
      <c r="BJ61">
        <v>1.35</v>
      </c>
      <c r="BK61">
        <v>0.77</v>
      </c>
      <c r="BL61">
        <v>0.48</v>
      </c>
      <c r="BM61">
        <v>2.9</v>
      </c>
      <c r="BN61">
        <v>0.68</v>
      </c>
      <c r="BO61">
        <v>0.57999999999999996</v>
      </c>
      <c r="BP61">
        <v>0</v>
      </c>
      <c r="BQ61">
        <v>0</v>
      </c>
      <c r="BR61">
        <v>0</v>
      </c>
      <c r="BS61">
        <v>100.12</v>
      </c>
      <c r="BT61">
        <v>91</v>
      </c>
      <c r="BU61">
        <v>39</v>
      </c>
    </row>
    <row r="62" spans="1:73">
      <c r="G62" t="s">
        <v>104</v>
      </c>
      <c r="H62" s="115">
        <v>534.43999999999994</v>
      </c>
      <c r="I62" s="88">
        <v>284.81</v>
      </c>
      <c r="J62" s="88">
        <v>204.57000000000002</v>
      </c>
      <c r="K62" s="88">
        <v>20.32</v>
      </c>
      <c r="L62" s="88">
        <v>2.9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48.38</v>
      </c>
      <c r="X62">
        <v>12.77</v>
      </c>
      <c r="Y62">
        <v>8.01</v>
      </c>
      <c r="Z62">
        <v>26.64</v>
      </c>
      <c r="AA62">
        <v>0.97</v>
      </c>
      <c r="AB62">
        <v>43.54</v>
      </c>
      <c r="AC62">
        <v>29.02</v>
      </c>
      <c r="AD62">
        <v>17.420000000000002</v>
      </c>
      <c r="AE62">
        <v>186.24</v>
      </c>
      <c r="AF62">
        <v>0</v>
      </c>
      <c r="AG62">
        <v>0</v>
      </c>
      <c r="AH62">
        <v>0</v>
      </c>
      <c r="AI62">
        <v>66.52</v>
      </c>
      <c r="AJ62">
        <v>0</v>
      </c>
      <c r="AK62">
        <v>19.350000000000001</v>
      </c>
      <c r="AL62">
        <v>0</v>
      </c>
      <c r="AM62">
        <v>0</v>
      </c>
      <c r="AN62">
        <v>0</v>
      </c>
      <c r="AO62">
        <v>0</v>
      </c>
      <c r="AP62">
        <v>81.27</v>
      </c>
      <c r="AQ62">
        <v>0</v>
      </c>
      <c r="AR62">
        <v>0</v>
      </c>
      <c r="AS62">
        <v>14.51</v>
      </c>
      <c r="AT62">
        <v>22.22</v>
      </c>
      <c r="AU62">
        <v>32.25</v>
      </c>
      <c r="AV62">
        <v>0</v>
      </c>
      <c r="AW62">
        <v>191.19</v>
      </c>
      <c r="AX62">
        <v>2.9</v>
      </c>
      <c r="AY62">
        <v>0</v>
      </c>
      <c r="AZ62">
        <v>0</v>
      </c>
      <c r="BA62">
        <v>0.95</v>
      </c>
      <c r="BB62">
        <v>0.4</v>
      </c>
      <c r="BC62">
        <v>0.51</v>
      </c>
      <c r="BD62">
        <v>0.93</v>
      </c>
      <c r="BE62">
        <v>0.97</v>
      </c>
      <c r="BF62">
        <v>1.02</v>
      </c>
      <c r="BG62">
        <v>0.96</v>
      </c>
      <c r="BH62">
        <v>0.61</v>
      </c>
      <c r="BI62">
        <v>0.61</v>
      </c>
      <c r="BJ62">
        <v>1.35</v>
      </c>
      <c r="BK62">
        <v>0.77</v>
      </c>
      <c r="BL62">
        <v>0.48</v>
      </c>
      <c r="BM62">
        <v>2.9</v>
      </c>
      <c r="BN62">
        <v>0.68</v>
      </c>
      <c r="BO62">
        <v>0.57999999999999996</v>
      </c>
      <c r="BP62">
        <v>0</v>
      </c>
      <c r="BQ62">
        <v>0</v>
      </c>
      <c r="BR62">
        <v>0</v>
      </c>
      <c r="BS62">
        <v>100.12</v>
      </c>
      <c r="BT62">
        <v>91</v>
      </c>
      <c r="BU62">
        <v>39</v>
      </c>
    </row>
    <row r="63" spans="1:73">
      <c r="G63" t="s">
        <v>105</v>
      </c>
      <c r="H63" s="115">
        <v>724.43999999999994</v>
      </c>
      <c r="I63" s="88">
        <v>283.31</v>
      </c>
      <c r="J63" s="88">
        <v>204.85000000000002</v>
      </c>
      <c r="K63" s="88">
        <v>20.32</v>
      </c>
      <c r="L63" s="88">
        <v>2.9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48.38</v>
      </c>
      <c r="X63">
        <v>13.05</v>
      </c>
      <c r="Y63">
        <v>8.01</v>
      </c>
      <c r="Z63">
        <v>26.64</v>
      </c>
      <c r="AA63">
        <v>0.97</v>
      </c>
      <c r="AB63">
        <v>43.54</v>
      </c>
      <c r="AC63">
        <v>29.02</v>
      </c>
      <c r="AD63">
        <v>17.420000000000002</v>
      </c>
      <c r="AE63">
        <v>186.24</v>
      </c>
      <c r="AF63">
        <v>0</v>
      </c>
      <c r="AG63">
        <v>0</v>
      </c>
      <c r="AH63">
        <v>0</v>
      </c>
      <c r="AI63">
        <v>66.52</v>
      </c>
      <c r="AJ63">
        <v>0</v>
      </c>
      <c r="AK63">
        <v>19.350000000000001</v>
      </c>
      <c r="AL63">
        <v>0</v>
      </c>
      <c r="AM63">
        <v>0</v>
      </c>
      <c r="AN63">
        <v>0</v>
      </c>
      <c r="AO63">
        <v>0</v>
      </c>
      <c r="AP63">
        <v>81.27</v>
      </c>
      <c r="AQ63">
        <v>0</v>
      </c>
      <c r="AR63">
        <v>0</v>
      </c>
      <c r="AS63">
        <v>14.51</v>
      </c>
      <c r="AT63">
        <v>22.22</v>
      </c>
      <c r="AU63">
        <v>32.25</v>
      </c>
      <c r="AV63">
        <v>0</v>
      </c>
      <c r="AW63">
        <v>191.19</v>
      </c>
      <c r="AX63">
        <v>2.9</v>
      </c>
      <c r="AY63">
        <v>0</v>
      </c>
      <c r="AZ63">
        <v>0</v>
      </c>
      <c r="BA63">
        <v>0.95</v>
      </c>
      <c r="BB63">
        <v>0.4</v>
      </c>
      <c r="BC63">
        <v>0.51</v>
      </c>
      <c r="BD63">
        <v>0.93</v>
      </c>
      <c r="BE63">
        <v>0.97</v>
      </c>
      <c r="BF63">
        <v>1.02</v>
      </c>
      <c r="BG63">
        <v>0.96</v>
      </c>
      <c r="BH63">
        <v>0.61</v>
      </c>
      <c r="BI63">
        <v>0.61</v>
      </c>
      <c r="BJ63">
        <v>1.35</v>
      </c>
      <c r="BK63">
        <v>0.77</v>
      </c>
      <c r="BL63">
        <v>0.48</v>
      </c>
      <c r="BM63">
        <v>2.9</v>
      </c>
      <c r="BN63">
        <v>0.68</v>
      </c>
      <c r="BO63">
        <v>0.57999999999999996</v>
      </c>
      <c r="BP63">
        <v>0</v>
      </c>
      <c r="BQ63">
        <v>193.5</v>
      </c>
      <c r="BR63">
        <v>0</v>
      </c>
      <c r="BS63">
        <v>100.12</v>
      </c>
      <c r="BT63">
        <v>87.5</v>
      </c>
      <c r="BU63">
        <v>37.5</v>
      </c>
    </row>
    <row r="64" spans="1:73">
      <c r="G64" t="s">
        <v>106</v>
      </c>
      <c r="H64" s="115">
        <v>724.43999999999994</v>
      </c>
      <c r="I64" s="88">
        <v>283.31</v>
      </c>
      <c r="J64" s="88">
        <v>204.85000000000002</v>
      </c>
      <c r="K64" s="88">
        <v>20.32</v>
      </c>
      <c r="L64" s="88">
        <v>2.9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48.38</v>
      </c>
      <c r="X64">
        <v>13.05</v>
      </c>
      <c r="Y64">
        <v>8.01</v>
      </c>
      <c r="Z64">
        <v>26.64</v>
      </c>
      <c r="AA64">
        <v>0.97</v>
      </c>
      <c r="AB64">
        <v>43.54</v>
      </c>
      <c r="AC64">
        <v>29.02</v>
      </c>
      <c r="AD64">
        <v>17.420000000000002</v>
      </c>
      <c r="AE64">
        <v>186.24</v>
      </c>
      <c r="AF64">
        <v>0</v>
      </c>
      <c r="AG64">
        <v>0</v>
      </c>
      <c r="AH64">
        <v>0</v>
      </c>
      <c r="AI64">
        <v>66.52</v>
      </c>
      <c r="AJ64">
        <v>0</v>
      </c>
      <c r="AK64">
        <v>19.350000000000001</v>
      </c>
      <c r="AL64">
        <v>0</v>
      </c>
      <c r="AM64">
        <v>0</v>
      </c>
      <c r="AN64">
        <v>0</v>
      </c>
      <c r="AO64">
        <v>0</v>
      </c>
      <c r="AP64">
        <v>81.27</v>
      </c>
      <c r="AQ64">
        <v>0</v>
      </c>
      <c r="AR64">
        <v>0</v>
      </c>
      <c r="AS64">
        <v>14.51</v>
      </c>
      <c r="AT64">
        <v>22.22</v>
      </c>
      <c r="AU64">
        <v>32.25</v>
      </c>
      <c r="AV64">
        <v>0</v>
      </c>
      <c r="AW64">
        <v>191.19</v>
      </c>
      <c r="AX64">
        <v>2.9</v>
      </c>
      <c r="AY64">
        <v>0</v>
      </c>
      <c r="AZ64">
        <v>0</v>
      </c>
      <c r="BA64">
        <v>0.95</v>
      </c>
      <c r="BB64">
        <v>0.4</v>
      </c>
      <c r="BC64">
        <v>0.51</v>
      </c>
      <c r="BD64">
        <v>0.93</v>
      </c>
      <c r="BE64">
        <v>0.97</v>
      </c>
      <c r="BF64">
        <v>1.02</v>
      </c>
      <c r="BG64">
        <v>0.96</v>
      </c>
      <c r="BH64">
        <v>0.61</v>
      </c>
      <c r="BI64">
        <v>0.61</v>
      </c>
      <c r="BJ64">
        <v>1.35</v>
      </c>
      <c r="BK64">
        <v>0.77</v>
      </c>
      <c r="BL64">
        <v>0.48</v>
      </c>
      <c r="BM64">
        <v>2.9</v>
      </c>
      <c r="BN64">
        <v>0.68</v>
      </c>
      <c r="BO64">
        <v>0.57999999999999996</v>
      </c>
      <c r="BP64">
        <v>0</v>
      </c>
      <c r="BQ64">
        <v>193.5</v>
      </c>
      <c r="BR64">
        <v>0</v>
      </c>
      <c r="BS64">
        <v>100.12</v>
      </c>
      <c r="BT64">
        <v>87.5</v>
      </c>
      <c r="BU64">
        <v>37.5</v>
      </c>
    </row>
    <row r="65" spans="7:73">
      <c r="G65" t="s">
        <v>107</v>
      </c>
      <c r="H65" s="115">
        <v>724.43999999999994</v>
      </c>
      <c r="I65" s="88">
        <v>283.31</v>
      </c>
      <c r="J65" s="88">
        <v>204.85000000000002</v>
      </c>
      <c r="K65" s="88">
        <v>20.32</v>
      </c>
      <c r="L65" s="88">
        <v>2.9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48.38</v>
      </c>
      <c r="X65">
        <v>13.05</v>
      </c>
      <c r="Y65">
        <v>8.01</v>
      </c>
      <c r="Z65">
        <v>26.64</v>
      </c>
      <c r="AA65">
        <v>0.97</v>
      </c>
      <c r="AB65">
        <v>43.54</v>
      </c>
      <c r="AC65">
        <v>29.02</v>
      </c>
      <c r="AD65">
        <v>17.420000000000002</v>
      </c>
      <c r="AE65">
        <v>186.24</v>
      </c>
      <c r="AF65">
        <v>0</v>
      </c>
      <c r="AG65">
        <v>0</v>
      </c>
      <c r="AH65">
        <v>0</v>
      </c>
      <c r="AI65">
        <v>66.52</v>
      </c>
      <c r="AJ65">
        <v>0</v>
      </c>
      <c r="AK65">
        <v>19.350000000000001</v>
      </c>
      <c r="AL65">
        <v>0</v>
      </c>
      <c r="AM65">
        <v>0</v>
      </c>
      <c r="AN65">
        <v>0</v>
      </c>
      <c r="AO65">
        <v>0</v>
      </c>
      <c r="AP65">
        <v>81.27</v>
      </c>
      <c r="AQ65">
        <v>0</v>
      </c>
      <c r="AR65">
        <v>0</v>
      </c>
      <c r="AS65">
        <v>14.51</v>
      </c>
      <c r="AT65">
        <v>22.22</v>
      </c>
      <c r="AU65">
        <v>32.25</v>
      </c>
      <c r="AV65">
        <v>0</v>
      </c>
      <c r="AW65">
        <v>191.19</v>
      </c>
      <c r="AX65">
        <v>2.9</v>
      </c>
      <c r="AY65">
        <v>0</v>
      </c>
      <c r="AZ65">
        <v>0</v>
      </c>
      <c r="BA65">
        <v>0.95</v>
      </c>
      <c r="BB65">
        <v>0.4</v>
      </c>
      <c r="BC65">
        <v>0.51</v>
      </c>
      <c r="BD65">
        <v>0.93</v>
      </c>
      <c r="BE65">
        <v>0.97</v>
      </c>
      <c r="BF65">
        <v>1.02</v>
      </c>
      <c r="BG65">
        <v>0.96</v>
      </c>
      <c r="BH65">
        <v>0.61</v>
      </c>
      <c r="BI65">
        <v>0.61</v>
      </c>
      <c r="BJ65">
        <v>1.35</v>
      </c>
      <c r="BK65">
        <v>0.77</v>
      </c>
      <c r="BL65">
        <v>0.48</v>
      </c>
      <c r="BM65">
        <v>2.9</v>
      </c>
      <c r="BN65">
        <v>0.68</v>
      </c>
      <c r="BO65">
        <v>0.57999999999999996</v>
      </c>
      <c r="BP65">
        <v>0</v>
      </c>
      <c r="BQ65">
        <v>193.5</v>
      </c>
      <c r="BR65">
        <v>0</v>
      </c>
      <c r="BS65">
        <v>100.12</v>
      </c>
      <c r="BT65">
        <v>87.5</v>
      </c>
      <c r="BU65">
        <v>37.5</v>
      </c>
    </row>
    <row r="66" spans="7:73">
      <c r="G66" t="s">
        <v>108</v>
      </c>
      <c r="H66" s="115">
        <v>720.93999999999994</v>
      </c>
      <c r="I66" s="88">
        <v>281.81</v>
      </c>
      <c r="J66" s="88">
        <v>204.85000000000002</v>
      </c>
      <c r="K66" s="88">
        <v>20.32</v>
      </c>
      <c r="L66" s="88">
        <v>2.9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48.38</v>
      </c>
      <c r="X66">
        <v>13.05</v>
      </c>
      <c r="Y66">
        <v>8.01</v>
      </c>
      <c r="Z66">
        <v>26.64</v>
      </c>
      <c r="AA66">
        <v>0.97</v>
      </c>
      <c r="AB66">
        <v>43.54</v>
      </c>
      <c r="AC66">
        <v>29.02</v>
      </c>
      <c r="AD66">
        <v>17.420000000000002</v>
      </c>
      <c r="AE66">
        <v>186.24</v>
      </c>
      <c r="AF66">
        <v>0</v>
      </c>
      <c r="AG66">
        <v>0</v>
      </c>
      <c r="AH66">
        <v>0</v>
      </c>
      <c r="AI66">
        <v>66.52</v>
      </c>
      <c r="AJ66">
        <v>0</v>
      </c>
      <c r="AK66">
        <v>19.350000000000001</v>
      </c>
      <c r="AL66">
        <v>0</v>
      </c>
      <c r="AM66">
        <v>0</v>
      </c>
      <c r="AN66">
        <v>0</v>
      </c>
      <c r="AO66">
        <v>0</v>
      </c>
      <c r="AP66">
        <v>81.27</v>
      </c>
      <c r="AQ66">
        <v>0</v>
      </c>
      <c r="AR66">
        <v>0</v>
      </c>
      <c r="AS66">
        <v>14.51</v>
      </c>
      <c r="AT66">
        <v>22.22</v>
      </c>
      <c r="AU66">
        <v>32.25</v>
      </c>
      <c r="AV66">
        <v>0</v>
      </c>
      <c r="AW66">
        <v>191.19</v>
      </c>
      <c r="AX66">
        <v>2.9</v>
      </c>
      <c r="AY66">
        <v>0</v>
      </c>
      <c r="AZ66">
        <v>0</v>
      </c>
      <c r="BA66">
        <v>0.95</v>
      </c>
      <c r="BB66">
        <v>0.4</v>
      </c>
      <c r="BC66">
        <v>0.51</v>
      </c>
      <c r="BD66">
        <v>0.93</v>
      </c>
      <c r="BE66">
        <v>0.97</v>
      </c>
      <c r="BF66">
        <v>1.02</v>
      </c>
      <c r="BG66">
        <v>0.96</v>
      </c>
      <c r="BH66">
        <v>0.61</v>
      </c>
      <c r="BI66">
        <v>0.61</v>
      </c>
      <c r="BJ66">
        <v>1.35</v>
      </c>
      <c r="BK66">
        <v>0.77</v>
      </c>
      <c r="BL66">
        <v>0.48</v>
      </c>
      <c r="BM66">
        <v>2.9</v>
      </c>
      <c r="BN66">
        <v>0.68</v>
      </c>
      <c r="BO66">
        <v>0.57999999999999996</v>
      </c>
      <c r="BP66">
        <v>0</v>
      </c>
      <c r="BQ66">
        <v>193.5</v>
      </c>
      <c r="BR66">
        <v>0</v>
      </c>
      <c r="BS66">
        <v>100.12</v>
      </c>
      <c r="BT66">
        <v>84</v>
      </c>
      <c r="BU66">
        <v>36</v>
      </c>
    </row>
    <row r="67" spans="7:73">
      <c r="G67" t="s">
        <v>109</v>
      </c>
      <c r="H67" s="115">
        <v>722.9799999999999</v>
      </c>
      <c r="I67" s="88">
        <v>281.81</v>
      </c>
      <c r="J67" s="88">
        <v>205.04000000000002</v>
      </c>
      <c r="K67" s="88">
        <v>20.32</v>
      </c>
      <c r="L67" s="88">
        <v>2.9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48.38</v>
      </c>
      <c r="X67">
        <v>13.24</v>
      </c>
      <c r="Y67">
        <v>10.050000000000001</v>
      </c>
      <c r="Z67">
        <v>26.64</v>
      </c>
      <c r="AA67">
        <v>0.97</v>
      </c>
      <c r="AB67">
        <v>43.54</v>
      </c>
      <c r="AC67">
        <v>29.02</v>
      </c>
      <c r="AD67">
        <v>17.420000000000002</v>
      </c>
      <c r="AE67">
        <v>186.24</v>
      </c>
      <c r="AF67">
        <v>0</v>
      </c>
      <c r="AG67">
        <v>0</v>
      </c>
      <c r="AH67">
        <v>0</v>
      </c>
      <c r="AI67">
        <v>66.52</v>
      </c>
      <c r="AJ67">
        <v>0</v>
      </c>
      <c r="AK67">
        <v>19.350000000000001</v>
      </c>
      <c r="AL67">
        <v>0</v>
      </c>
      <c r="AM67">
        <v>0</v>
      </c>
      <c r="AN67">
        <v>0</v>
      </c>
      <c r="AO67">
        <v>0</v>
      </c>
      <c r="AP67">
        <v>81.27</v>
      </c>
      <c r="AQ67">
        <v>0</v>
      </c>
      <c r="AR67">
        <v>0</v>
      </c>
      <c r="AS67">
        <v>14.51</v>
      </c>
      <c r="AT67">
        <v>22.22</v>
      </c>
      <c r="AU67">
        <v>32.25</v>
      </c>
      <c r="AV67">
        <v>0</v>
      </c>
      <c r="AW67">
        <v>191.19</v>
      </c>
      <c r="AX67">
        <v>2.9</v>
      </c>
      <c r="AY67">
        <v>0</v>
      </c>
      <c r="AZ67">
        <v>0</v>
      </c>
      <c r="BA67">
        <v>0.95</v>
      </c>
      <c r="BB67">
        <v>0.4</v>
      </c>
      <c r="BC67">
        <v>0.51</v>
      </c>
      <c r="BD67">
        <v>0.93</v>
      </c>
      <c r="BE67">
        <v>0.97</v>
      </c>
      <c r="BF67">
        <v>1.02</v>
      </c>
      <c r="BG67">
        <v>0.96</v>
      </c>
      <c r="BH67">
        <v>0.61</v>
      </c>
      <c r="BI67">
        <v>0.61</v>
      </c>
      <c r="BJ67">
        <v>1.35</v>
      </c>
      <c r="BK67">
        <v>0.77</v>
      </c>
      <c r="BL67">
        <v>0.48</v>
      </c>
      <c r="BM67">
        <v>2.9</v>
      </c>
      <c r="BN67">
        <v>0.68</v>
      </c>
      <c r="BO67">
        <v>0.57999999999999996</v>
      </c>
      <c r="BP67">
        <v>0</v>
      </c>
      <c r="BQ67">
        <v>193.5</v>
      </c>
      <c r="BR67">
        <v>0</v>
      </c>
      <c r="BS67">
        <v>100.12</v>
      </c>
      <c r="BT67">
        <v>84</v>
      </c>
      <c r="BU67">
        <v>36</v>
      </c>
    </row>
    <row r="68" spans="7:73">
      <c r="G68" t="s">
        <v>110</v>
      </c>
      <c r="H68" s="115">
        <v>715.9799999999999</v>
      </c>
      <c r="I68" s="88">
        <v>278.81</v>
      </c>
      <c r="J68" s="88">
        <v>205.04000000000002</v>
      </c>
      <c r="K68" s="88">
        <v>20.32</v>
      </c>
      <c r="L68" s="88">
        <v>2.9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48.38</v>
      </c>
      <c r="X68">
        <v>13.24</v>
      </c>
      <c r="Y68">
        <v>10.050000000000001</v>
      </c>
      <c r="Z68">
        <v>26.64</v>
      </c>
      <c r="AA68">
        <v>0.97</v>
      </c>
      <c r="AB68">
        <v>43.54</v>
      </c>
      <c r="AC68">
        <v>29.02</v>
      </c>
      <c r="AD68">
        <v>17.420000000000002</v>
      </c>
      <c r="AE68">
        <v>186.24</v>
      </c>
      <c r="AF68">
        <v>0</v>
      </c>
      <c r="AG68">
        <v>0</v>
      </c>
      <c r="AH68">
        <v>0</v>
      </c>
      <c r="AI68">
        <v>66.52</v>
      </c>
      <c r="AJ68">
        <v>0</v>
      </c>
      <c r="AK68">
        <v>19.350000000000001</v>
      </c>
      <c r="AL68">
        <v>0</v>
      </c>
      <c r="AM68">
        <v>0</v>
      </c>
      <c r="AN68">
        <v>0</v>
      </c>
      <c r="AO68">
        <v>0</v>
      </c>
      <c r="AP68">
        <v>81.27</v>
      </c>
      <c r="AQ68">
        <v>0</v>
      </c>
      <c r="AR68">
        <v>0</v>
      </c>
      <c r="AS68">
        <v>14.51</v>
      </c>
      <c r="AT68">
        <v>22.22</v>
      </c>
      <c r="AU68">
        <v>32.25</v>
      </c>
      <c r="AV68">
        <v>0</v>
      </c>
      <c r="AW68">
        <v>191.19</v>
      </c>
      <c r="AX68">
        <v>2.9</v>
      </c>
      <c r="AY68">
        <v>0</v>
      </c>
      <c r="AZ68">
        <v>0</v>
      </c>
      <c r="BA68">
        <v>0.95</v>
      </c>
      <c r="BB68">
        <v>0.4</v>
      </c>
      <c r="BC68">
        <v>0.51</v>
      </c>
      <c r="BD68">
        <v>0.93</v>
      </c>
      <c r="BE68">
        <v>0.97</v>
      </c>
      <c r="BF68">
        <v>1.02</v>
      </c>
      <c r="BG68">
        <v>0.96</v>
      </c>
      <c r="BH68">
        <v>0.61</v>
      </c>
      <c r="BI68">
        <v>0.61</v>
      </c>
      <c r="BJ68">
        <v>1.35</v>
      </c>
      <c r="BK68">
        <v>0.77</v>
      </c>
      <c r="BL68">
        <v>0.48</v>
      </c>
      <c r="BM68">
        <v>2.9</v>
      </c>
      <c r="BN68">
        <v>0.68</v>
      </c>
      <c r="BO68">
        <v>0.57999999999999996</v>
      </c>
      <c r="BP68">
        <v>0</v>
      </c>
      <c r="BQ68">
        <v>193.5</v>
      </c>
      <c r="BR68">
        <v>0</v>
      </c>
      <c r="BS68">
        <v>100.12</v>
      </c>
      <c r="BT68">
        <v>77</v>
      </c>
      <c r="BU68">
        <v>33</v>
      </c>
    </row>
    <row r="69" spans="7:73">
      <c r="G69" t="s">
        <v>111</v>
      </c>
      <c r="H69" s="115">
        <v>708.9799999999999</v>
      </c>
      <c r="I69" s="88">
        <v>275.81</v>
      </c>
      <c r="J69" s="88">
        <v>205.04000000000002</v>
      </c>
      <c r="K69" s="88">
        <v>20.32</v>
      </c>
      <c r="L69" s="88">
        <v>2.9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48.38</v>
      </c>
      <c r="X69">
        <v>13.24</v>
      </c>
      <c r="Y69">
        <v>10.050000000000001</v>
      </c>
      <c r="Z69">
        <v>26.64</v>
      </c>
      <c r="AA69">
        <v>0.97</v>
      </c>
      <c r="AB69">
        <v>43.54</v>
      </c>
      <c r="AC69">
        <v>29.02</v>
      </c>
      <c r="AD69">
        <v>17.420000000000002</v>
      </c>
      <c r="AE69">
        <v>186.24</v>
      </c>
      <c r="AF69">
        <v>0</v>
      </c>
      <c r="AG69">
        <v>0</v>
      </c>
      <c r="AH69">
        <v>0</v>
      </c>
      <c r="AI69">
        <v>66.52</v>
      </c>
      <c r="AJ69">
        <v>0</v>
      </c>
      <c r="AK69">
        <v>19.350000000000001</v>
      </c>
      <c r="AL69">
        <v>0</v>
      </c>
      <c r="AM69">
        <v>0</v>
      </c>
      <c r="AN69">
        <v>0</v>
      </c>
      <c r="AO69">
        <v>0</v>
      </c>
      <c r="AP69">
        <v>81.27</v>
      </c>
      <c r="AQ69">
        <v>0</v>
      </c>
      <c r="AR69">
        <v>0</v>
      </c>
      <c r="AS69">
        <v>14.51</v>
      </c>
      <c r="AT69">
        <v>22.22</v>
      </c>
      <c r="AU69">
        <v>32.25</v>
      </c>
      <c r="AV69">
        <v>0</v>
      </c>
      <c r="AW69">
        <v>191.19</v>
      </c>
      <c r="AX69">
        <v>2.9</v>
      </c>
      <c r="AY69">
        <v>0</v>
      </c>
      <c r="AZ69">
        <v>0</v>
      </c>
      <c r="BA69">
        <v>0.95</v>
      </c>
      <c r="BB69">
        <v>0.4</v>
      </c>
      <c r="BC69">
        <v>0.51</v>
      </c>
      <c r="BD69">
        <v>0.93</v>
      </c>
      <c r="BE69">
        <v>0.97</v>
      </c>
      <c r="BF69">
        <v>1.02</v>
      </c>
      <c r="BG69">
        <v>0.96</v>
      </c>
      <c r="BH69">
        <v>0.61</v>
      </c>
      <c r="BI69">
        <v>0.61</v>
      </c>
      <c r="BJ69">
        <v>1.35</v>
      </c>
      <c r="BK69">
        <v>0.77</v>
      </c>
      <c r="BL69">
        <v>0.48</v>
      </c>
      <c r="BM69">
        <v>2.9</v>
      </c>
      <c r="BN69">
        <v>0.68</v>
      </c>
      <c r="BO69">
        <v>0.57999999999999996</v>
      </c>
      <c r="BP69">
        <v>0</v>
      </c>
      <c r="BQ69">
        <v>193.5</v>
      </c>
      <c r="BR69">
        <v>0</v>
      </c>
      <c r="BS69">
        <v>100.12</v>
      </c>
      <c r="BT69">
        <v>70</v>
      </c>
      <c r="BU69">
        <v>30</v>
      </c>
    </row>
    <row r="70" spans="7:73">
      <c r="G70" t="s">
        <v>112</v>
      </c>
      <c r="H70" s="115">
        <v>698.4799999999999</v>
      </c>
      <c r="I70" s="88">
        <v>271.31</v>
      </c>
      <c r="J70" s="88">
        <v>205.04000000000002</v>
      </c>
      <c r="K70" s="88">
        <v>20.32</v>
      </c>
      <c r="L70" s="88">
        <v>2.9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48.38</v>
      </c>
      <c r="X70">
        <v>13.24</v>
      </c>
      <c r="Y70">
        <v>10.050000000000001</v>
      </c>
      <c r="Z70">
        <v>26.64</v>
      </c>
      <c r="AA70">
        <v>0.97</v>
      </c>
      <c r="AB70">
        <v>43.54</v>
      </c>
      <c r="AC70">
        <v>29.02</v>
      </c>
      <c r="AD70">
        <v>17.420000000000002</v>
      </c>
      <c r="AE70">
        <v>186.24</v>
      </c>
      <c r="AF70">
        <v>0</v>
      </c>
      <c r="AG70">
        <v>0</v>
      </c>
      <c r="AH70">
        <v>0</v>
      </c>
      <c r="AI70">
        <v>66.52</v>
      </c>
      <c r="AJ70">
        <v>0</v>
      </c>
      <c r="AK70">
        <v>19.350000000000001</v>
      </c>
      <c r="AL70">
        <v>0</v>
      </c>
      <c r="AM70">
        <v>0</v>
      </c>
      <c r="AN70">
        <v>0</v>
      </c>
      <c r="AO70">
        <v>0</v>
      </c>
      <c r="AP70">
        <v>81.27</v>
      </c>
      <c r="AQ70">
        <v>0</v>
      </c>
      <c r="AR70">
        <v>0</v>
      </c>
      <c r="AS70">
        <v>14.51</v>
      </c>
      <c r="AT70">
        <v>22.22</v>
      </c>
      <c r="AU70">
        <v>32.25</v>
      </c>
      <c r="AV70">
        <v>0</v>
      </c>
      <c r="AW70">
        <v>191.19</v>
      </c>
      <c r="AX70">
        <v>2.9</v>
      </c>
      <c r="AY70">
        <v>0</v>
      </c>
      <c r="AZ70">
        <v>0</v>
      </c>
      <c r="BA70">
        <v>0.95</v>
      </c>
      <c r="BB70">
        <v>0.4</v>
      </c>
      <c r="BC70">
        <v>0.51</v>
      </c>
      <c r="BD70">
        <v>0.93</v>
      </c>
      <c r="BE70">
        <v>0.97</v>
      </c>
      <c r="BF70">
        <v>1.02</v>
      </c>
      <c r="BG70">
        <v>0.96</v>
      </c>
      <c r="BH70">
        <v>0.61</v>
      </c>
      <c r="BI70">
        <v>0.61</v>
      </c>
      <c r="BJ70">
        <v>1.35</v>
      </c>
      <c r="BK70">
        <v>0.77</v>
      </c>
      <c r="BL70">
        <v>0.48</v>
      </c>
      <c r="BM70">
        <v>2.9</v>
      </c>
      <c r="BN70">
        <v>0.68</v>
      </c>
      <c r="BO70">
        <v>0.57999999999999996</v>
      </c>
      <c r="BP70">
        <v>0</v>
      </c>
      <c r="BQ70">
        <v>193.5</v>
      </c>
      <c r="BR70">
        <v>0</v>
      </c>
      <c r="BS70">
        <v>100.12</v>
      </c>
      <c r="BT70">
        <v>59.5</v>
      </c>
      <c r="BU70">
        <v>25.5</v>
      </c>
    </row>
    <row r="71" spans="7:73">
      <c r="G71" t="s">
        <v>113</v>
      </c>
      <c r="H71" s="115">
        <v>727.65</v>
      </c>
      <c r="I71" s="88">
        <v>218.42999999999998</v>
      </c>
      <c r="J71" s="88">
        <v>205.04000000000002</v>
      </c>
      <c r="K71" s="88">
        <v>20.32</v>
      </c>
      <c r="L71" s="88">
        <v>2.9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13.24</v>
      </c>
      <c r="Y71">
        <v>10.050000000000001</v>
      </c>
      <c r="Z71">
        <v>26.64</v>
      </c>
      <c r="AA71">
        <v>0.97</v>
      </c>
      <c r="AB71">
        <v>43.54</v>
      </c>
      <c r="AC71">
        <v>0</v>
      </c>
      <c r="AD71">
        <v>17.420000000000002</v>
      </c>
      <c r="AE71">
        <v>186.24</v>
      </c>
      <c r="AF71">
        <v>0</v>
      </c>
      <c r="AG71">
        <v>0</v>
      </c>
      <c r="AH71">
        <v>0</v>
      </c>
      <c r="AI71">
        <v>66.52</v>
      </c>
      <c r="AJ71">
        <v>0</v>
      </c>
      <c r="AK71">
        <v>19.350000000000001</v>
      </c>
      <c r="AL71">
        <v>0</v>
      </c>
      <c r="AM71">
        <v>0</v>
      </c>
      <c r="AN71">
        <v>0</v>
      </c>
      <c r="AO71">
        <v>0</v>
      </c>
      <c r="AP71">
        <v>81.27</v>
      </c>
      <c r="AQ71">
        <v>68.69</v>
      </c>
      <c r="AR71">
        <v>0</v>
      </c>
      <c r="AS71">
        <v>14.51</v>
      </c>
      <c r="AT71">
        <v>22.22</v>
      </c>
      <c r="AU71">
        <v>32.25</v>
      </c>
      <c r="AV71">
        <v>0</v>
      </c>
      <c r="AW71">
        <v>191.19</v>
      </c>
      <c r="AX71">
        <v>2.9</v>
      </c>
      <c r="AY71">
        <v>0</v>
      </c>
      <c r="AZ71">
        <v>0</v>
      </c>
      <c r="BA71">
        <v>0.95</v>
      </c>
      <c r="BB71">
        <v>0.4</v>
      </c>
      <c r="BC71">
        <v>0.51</v>
      </c>
      <c r="BD71">
        <v>0.93</v>
      </c>
      <c r="BE71">
        <v>0.97</v>
      </c>
      <c r="BF71">
        <v>1.02</v>
      </c>
      <c r="BG71">
        <v>0.96</v>
      </c>
      <c r="BH71">
        <v>0.61</v>
      </c>
      <c r="BI71">
        <v>0.61</v>
      </c>
      <c r="BJ71">
        <v>1.35</v>
      </c>
      <c r="BK71">
        <v>0.77</v>
      </c>
      <c r="BL71">
        <v>0.48</v>
      </c>
      <c r="BM71">
        <v>2.9</v>
      </c>
      <c r="BN71">
        <v>0.68</v>
      </c>
      <c r="BO71">
        <v>0.57999999999999996</v>
      </c>
      <c r="BP71">
        <v>0</v>
      </c>
      <c r="BQ71">
        <v>193.5</v>
      </c>
      <c r="BR71">
        <v>0</v>
      </c>
      <c r="BS71">
        <v>100.12</v>
      </c>
      <c r="BT71">
        <v>49</v>
      </c>
      <c r="BU71">
        <v>21</v>
      </c>
    </row>
    <row r="72" spans="7:73">
      <c r="G72" t="s">
        <v>114</v>
      </c>
      <c r="H72" s="115">
        <v>720.65</v>
      </c>
      <c r="I72" s="88">
        <v>215.42999999999998</v>
      </c>
      <c r="J72" s="88">
        <v>205.04000000000002</v>
      </c>
      <c r="K72" s="88">
        <v>20.32</v>
      </c>
      <c r="L72" s="88">
        <v>2.9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13.24</v>
      </c>
      <c r="Y72">
        <v>10.050000000000001</v>
      </c>
      <c r="Z72">
        <v>26.64</v>
      </c>
      <c r="AA72">
        <v>0.97</v>
      </c>
      <c r="AB72">
        <v>43.54</v>
      </c>
      <c r="AC72">
        <v>0</v>
      </c>
      <c r="AD72">
        <v>17.420000000000002</v>
      </c>
      <c r="AE72">
        <v>186.24</v>
      </c>
      <c r="AF72">
        <v>0</v>
      </c>
      <c r="AG72">
        <v>0</v>
      </c>
      <c r="AH72">
        <v>0</v>
      </c>
      <c r="AI72">
        <v>66.52</v>
      </c>
      <c r="AJ72">
        <v>0</v>
      </c>
      <c r="AK72">
        <v>19.350000000000001</v>
      </c>
      <c r="AL72">
        <v>0</v>
      </c>
      <c r="AM72">
        <v>0</v>
      </c>
      <c r="AN72">
        <v>0</v>
      </c>
      <c r="AO72">
        <v>0</v>
      </c>
      <c r="AP72">
        <v>81.27</v>
      </c>
      <c r="AQ72">
        <v>68.69</v>
      </c>
      <c r="AR72">
        <v>0</v>
      </c>
      <c r="AS72">
        <v>14.51</v>
      </c>
      <c r="AT72">
        <v>22.22</v>
      </c>
      <c r="AU72">
        <v>32.25</v>
      </c>
      <c r="AV72">
        <v>0</v>
      </c>
      <c r="AW72">
        <v>191.19</v>
      </c>
      <c r="AX72">
        <v>2.9</v>
      </c>
      <c r="AY72">
        <v>0</v>
      </c>
      <c r="AZ72">
        <v>0</v>
      </c>
      <c r="BA72">
        <v>0.95</v>
      </c>
      <c r="BB72">
        <v>0.4</v>
      </c>
      <c r="BC72">
        <v>0.51</v>
      </c>
      <c r="BD72">
        <v>0.93</v>
      </c>
      <c r="BE72">
        <v>0.97</v>
      </c>
      <c r="BF72">
        <v>1.02</v>
      </c>
      <c r="BG72">
        <v>0.96</v>
      </c>
      <c r="BH72">
        <v>0.61</v>
      </c>
      <c r="BI72">
        <v>0.61</v>
      </c>
      <c r="BJ72">
        <v>1.35</v>
      </c>
      <c r="BK72">
        <v>0.77</v>
      </c>
      <c r="BL72">
        <v>0.48</v>
      </c>
      <c r="BM72">
        <v>2.9</v>
      </c>
      <c r="BN72">
        <v>0.68</v>
      </c>
      <c r="BO72">
        <v>0.57999999999999996</v>
      </c>
      <c r="BP72">
        <v>0</v>
      </c>
      <c r="BQ72">
        <v>193.5</v>
      </c>
      <c r="BR72">
        <v>0</v>
      </c>
      <c r="BS72">
        <v>100.12</v>
      </c>
      <c r="BT72">
        <v>42</v>
      </c>
      <c r="BU72">
        <v>18</v>
      </c>
    </row>
    <row r="73" spans="7:73">
      <c r="G73" t="s">
        <v>115</v>
      </c>
      <c r="H73" s="115">
        <v>701.18</v>
      </c>
      <c r="I73" s="88">
        <v>211.23</v>
      </c>
      <c r="J73" s="88">
        <v>205.04000000000002</v>
      </c>
      <c r="K73" s="88">
        <v>20.32</v>
      </c>
      <c r="L73" s="88">
        <v>2.9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13.24</v>
      </c>
      <c r="Y73">
        <v>10.050000000000001</v>
      </c>
      <c r="Z73">
        <v>26.64</v>
      </c>
      <c r="AA73">
        <v>0.97</v>
      </c>
      <c r="AB73">
        <v>43.54</v>
      </c>
      <c r="AC73">
        <v>0</v>
      </c>
      <c r="AD73">
        <v>17.420000000000002</v>
      </c>
      <c r="AE73">
        <v>186.24</v>
      </c>
      <c r="AF73">
        <v>0</v>
      </c>
      <c r="AG73">
        <v>0</v>
      </c>
      <c r="AH73">
        <v>0</v>
      </c>
      <c r="AI73">
        <v>66.52</v>
      </c>
      <c r="AJ73">
        <v>0</v>
      </c>
      <c r="AK73">
        <v>19.350000000000001</v>
      </c>
      <c r="AL73">
        <v>0</v>
      </c>
      <c r="AM73">
        <v>0</v>
      </c>
      <c r="AN73">
        <v>0</v>
      </c>
      <c r="AO73">
        <v>0</v>
      </c>
      <c r="AP73">
        <v>81.27</v>
      </c>
      <c r="AQ73">
        <v>59.02</v>
      </c>
      <c r="AR73">
        <v>0</v>
      </c>
      <c r="AS73">
        <v>14.51</v>
      </c>
      <c r="AT73">
        <v>22.22</v>
      </c>
      <c r="AU73">
        <v>32.25</v>
      </c>
      <c r="AV73">
        <v>0</v>
      </c>
      <c r="AW73">
        <v>191.19</v>
      </c>
      <c r="AX73">
        <v>2.9</v>
      </c>
      <c r="AY73">
        <v>0</v>
      </c>
      <c r="AZ73">
        <v>0</v>
      </c>
      <c r="BA73">
        <v>0.95</v>
      </c>
      <c r="BB73">
        <v>0.4</v>
      </c>
      <c r="BC73">
        <v>0.51</v>
      </c>
      <c r="BD73">
        <v>0.93</v>
      </c>
      <c r="BE73">
        <v>0.97</v>
      </c>
      <c r="BF73">
        <v>1.02</v>
      </c>
      <c r="BG73">
        <v>0.96</v>
      </c>
      <c r="BH73">
        <v>0.61</v>
      </c>
      <c r="BI73">
        <v>0.61</v>
      </c>
      <c r="BJ73">
        <v>1.35</v>
      </c>
      <c r="BK73">
        <v>0.77</v>
      </c>
      <c r="BL73">
        <v>0.48</v>
      </c>
      <c r="BM73">
        <v>2.9</v>
      </c>
      <c r="BN73">
        <v>0.68</v>
      </c>
      <c r="BO73">
        <v>0.57999999999999996</v>
      </c>
      <c r="BP73">
        <v>0</v>
      </c>
      <c r="BQ73">
        <v>193.5</v>
      </c>
      <c r="BR73">
        <v>0</v>
      </c>
      <c r="BS73">
        <v>100.12</v>
      </c>
      <c r="BT73">
        <v>32.200000000000003</v>
      </c>
      <c r="BU73">
        <v>13.8</v>
      </c>
    </row>
    <row r="74" spans="7:73">
      <c r="G74" t="s">
        <v>116</v>
      </c>
      <c r="H74" s="115">
        <v>698.31999999999994</v>
      </c>
      <c r="I74" s="88">
        <v>207.92999999999998</v>
      </c>
      <c r="J74" s="88">
        <v>205.04000000000002</v>
      </c>
      <c r="K74" s="88">
        <v>20.32</v>
      </c>
      <c r="L74" s="88">
        <v>2.9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13.24</v>
      </c>
      <c r="Y74">
        <v>10.050000000000001</v>
      </c>
      <c r="Z74">
        <v>26.64</v>
      </c>
      <c r="AA74">
        <v>0.97</v>
      </c>
      <c r="AB74">
        <v>43.54</v>
      </c>
      <c r="AC74">
        <v>0</v>
      </c>
      <c r="AD74">
        <v>17.420000000000002</v>
      </c>
      <c r="AE74">
        <v>186.24</v>
      </c>
      <c r="AF74">
        <v>0</v>
      </c>
      <c r="AG74">
        <v>0</v>
      </c>
      <c r="AH74">
        <v>0</v>
      </c>
      <c r="AI74">
        <v>66.52</v>
      </c>
      <c r="AJ74">
        <v>0</v>
      </c>
      <c r="AK74">
        <v>19.350000000000001</v>
      </c>
      <c r="AL74">
        <v>0</v>
      </c>
      <c r="AM74">
        <v>0</v>
      </c>
      <c r="AN74">
        <v>0</v>
      </c>
      <c r="AO74">
        <v>0</v>
      </c>
      <c r="AP74">
        <v>81.27</v>
      </c>
      <c r="AQ74">
        <v>63.86</v>
      </c>
      <c r="AR74">
        <v>0</v>
      </c>
      <c r="AS74">
        <v>14.51</v>
      </c>
      <c r="AT74">
        <v>22.22</v>
      </c>
      <c r="AU74">
        <v>32.25</v>
      </c>
      <c r="AV74">
        <v>0</v>
      </c>
      <c r="AW74">
        <v>191.19</v>
      </c>
      <c r="AX74">
        <v>2.9</v>
      </c>
      <c r="AY74">
        <v>0</v>
      </c>
      <c r="AZ74">
        <v>0</v>
      </c>
      <c r="BA74">
        <v>0.95</v>
      </c>
      <c r="BB74">
        <v>0.4</v>
      </c>
      <c r="BC74">
        <v>0.51</v>
      </c>
      <c r="BD74">
        <v>0.93</v>
      </c>
      <c r="BE74">
        <v>0.97</v>
      </c>
      <c r="BF74">
        <v>1.02</v>
      </c>
      <c r="BG74">
        <v>0.96</v>
      </c>
      <c r="BH74">
        <v>0.61</v>
      </c>
      <c r="BI74">
        <v>0.61</v>
      </c>
      <c r="BJ74">
        <v>1.35</v>
      </c>
      <c r="BK74">
        <v>0.77</v>
      </c>
      <c r="BL74">
        <v>0.48</v>
      </c>
      <c r="BM74">
        <v>2.9</v>
      </c>
      <c r="BN74">
        <v>0.68</v>
      </c>
      <c r="BO74">
        <v>0.57999999999999996</v>
      </c>
      <c r="BP74">
        <v>0</v>
      </c>
      <c r="BQ74">
        <v>193.5</v>
      </c>
      <c r="BR74">
        <v>0</v>
      </c>
      <c r="BS74">
        <v>100.12</v>
      </c>
      <c r="BT74">
        <v>24.5</v>
      </c>
      <c r="BU74">
        <v>10.5</v>
      </c>
    </row>
    <row r="75" spans="7:73">
      <c r="G75" t="s">
        <v>117</v>
      </c>
      <c r="H75" s="115">
        <v>711.84999999999991</v>
      </c>
      <c r="I75" s="88">
        <v>206.42999999999998</v>
      </c>
      <c r="J75" s="88">
        <v>205.04000000000002</v>
      </c>
      <c r="K75" s="88">
        <v>0.97</v>
      </c>
      <c r="L75" s="88">
        <v>2.9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13.24</v>
      </c>
      <c r="Y75">
        <v>10.050000000000001</v>
      </c>
      <c r="Z75">
        <v>26.64</v>
      </c>
      <c r="AA75">
        <v>0.97</v>
      </c>
      <c r="AB75">
        <v>43.54</v>
      </c>
      <c r="AC75">
        <v>0</v>
      </c>
      <c r="AD75">
        <v>17.420000000000002</v>
      </c>
      <c r="AE75">
        <v>186.24</v>
      </c>
      <c r="AF75">
        <v>0</v>
      </c>
      <c r="AG75">
        <v>0</v>
      </c>
      <c r="AH75">
        <v>0</v>
      </c>
      <c r="AI75">
        <v>66.52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81.27</v>
      </c>
      <c r="AQ75">
        <v>59.02</v>
      </c>
      <c r="AR75">
        <v>0</v>
      </c>
      <c r="AS75">
        <v>14.51</v>
      </c>
      <c r="AT75">
        <v>22.22</v>
      </c>
      <c r="AU75">
        <v>32.25</v>
      </c>
      <c r="AV75">
        <v>0</v>
      </c>
      <c r="AW75">
        <v>191.19</v>
      </c>
      <c r="AX75">
        <v>2.9</v>
      </c>
      <c r="AY75">
        <v>0</v>
      </c>
      <c r="AZ75">
        <v>0</v>
      </c>
      <c r="BA75">
        <v>0.95</v>
      </c>
      <c r="BB75">
        <v>0.4</v>
      </c>
      <c r="BC75">
        <v>0.51</v>
      </c>
      <c r="BD75">
        <v>0.93</v>
      </c>
      <c r="BE75">
        <v>0.97</v>
      </c>
      <c r="BF75">
        <v>1.02</v>
      </c>
      <c r="BG75">
        <v>0.96</v>
      </c>
      <c r="BH75">
        <v>0.61</v>
      </c>
      <c r="BI75">
        <v>0.61</v>
      </c>
      <c r="BJ75">
        <v>1.35</v>
      </c>
      <c r="BK75">
        <v>0.77</v>
      </c>
      <c r="BL75">
        <v>0.48</v>
      </c>
      <c r="BM75">
        <v>2.9</v>
      </c>
      <c r="BN75">
        <v>0.68</v>
      </c>
      <c r="BO75">
        <v>0.57999999999999996</v>
      </c>
      <c r="BP75">
        <v>0</v>
      </c>
      <c r="BQ75">
        <v>193.5</v>
      </c>
      <c r="BR75">
        <v>21.87</v>
      </c>
      <c r="BS75">
        <v>100.12</v>
      </c>
      <c r="BT75">
        <v>21</v>
      </c>
      <c r="BU75">
        <v>9</v>
      </c>
    </row>
    <row r="76" spans="7:73">
      <c r="G76" t="s">
        <v>118</v>
      </c>
      <c r="H76" s="115">
        <v>695.16999999999985</v>
      </c>
      <c r="I76" s="88">
        <v>203.42999999999998</v>
      </c>
      <c r="J76" s="88">
        <v>205.04000000000002</v>
      </c>
      <c r="K76" s="88">
        <v>0.97</v>
      </c>
      <c r="L76" s="88">
        <v>2.9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13.24</v>
      </c>
      <c r="Y76">
        <v>10.050000000000001</v>
      </c>
      <c r="Z76">
        <v>26.64</v>
      </c>
      <c r="AA76">
        <v>0.97</v>
      </c>
      <c r="AB76">
        <v>43.54</v>
      </c>
      <c r="AC76">
        <v>0</v>
      </c>
      <c r="AD76">
        <v>17.420000000000002</v>
      </c>
      <c r="AE76">
        <v>186.24</v>
      </c>
      <c r="AF76">
        <v>0</v>
      </c>
      <c r="AG76">
        <v>0</v>
      </c>
      <c r="AH76">
        <v>0</v>
      </c>
      <c r="AI76">
        <v>66.52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81.27</v>
      </c>
      <c r="AQ76">
        <v>49.34</v>
      </c>
      <c r="AR76">
        <v>0</v>
      </c>
      <c r="AS76">
        <v>14.51</v>
      </c>
      <c r="AT76">
        <v>22.22</v>
      </c>
      <c r="AU76">
        <v>32.25</v>
      </c>
      <c r="AV76">
        <v>0</v>
      </c>
      <c r="AW76">
        <v>191.19</v>
      </c>
      <c r="AX76">
        <v>2.9</v>
      </c>
      <c r="AY76">
        <v>0</v>
      </c>
      <c r="AZ76">
        <v>0</v>
      </c>
      <c r="BA76">
        <v>0.95</v>
      </c>
      <c r="BB76">
        <v>0.4</v>
      </c>
      <c r="BC76">
        <v>0.51</v>
      </c>
      <c r="BD76">
        <v>0.93</v>
      </c>
      <c r="BE76">
        <v>0.97</v>
      </c>
      <c r="BF76">
        <v>1.02</v>
      </c>
      <c r="BG76">
        <v>0.96</v>
      </c>
      <c r="BH76">
        <v>0.61</v>
      </c>
      <c r="BI76">
        <v>0.61</v>
      </c>
      <c r="BJ76">
        <v>1.35</v>
      </c>
      <c r="BK76">
        <v>0.77</v>
      </c>
      <c r="BL76">
        <v>0.48</v>
      </c>
      <c r="BM76">
        <v>2.9</v>
      </c>
      <c r="BN76">
        <v>0.68</v>
      </c>
      <c r="BO76">
        <v>0.57999999999999996</v>
      </c>
      <c r="BP76">
        <v>0</v>
      </c>
      <c r="BQ76">
        <v>193.5</v>
      </c>
      <c r="BR76">
        <v>21.87</v>
      </c>
      <c r="BS76">
        <v>100.12</v>
      </c>
      <c r="BT76">
        <v>14</v>
      </c>
      <c r="BU76">
        <v>6</v>
      </c>
    </row>
    <row r="77" spans="7:73">
      <c r="G77" t="s">
        <v>119</v>
      </c>
      <c r="H77" s="115">
        <v>688.86999999999989</v>
      </c>
      <c r="I77" s="88">
        <v>200.73</v>
      </c>
      <c r="J77" s="88">
        <v>205.04000000000002</v>
      </c>
      <c r="K77" s="88">
        <v>0.97</v>
      </c>
      <c r="L77" s="88">
        <v>2.9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13.24</v>
      </c>
      <c r="Y77">
        <v>10.050000000000001</v>
      </c>
      <c r="Z77">
        <v>26.64</v>
      </c>
      <c r="AA77">
        <v>0.97</v>
      </c>
      <c r="AB77">
        <v>43.54</v>
      </c>
      <c r="AC77">
        <v>0</v>
      </c>
      <c r="AD77">
        <v>17.420000000000002</v>
      </c>
      <c r="AE77">
        <v>186.24</v>
      </c>
      <c r="AF77">
        <v>0</v>
      </c>
      <c r="AG77">
        <v>0</v>
      </c>
      <c r="AH77">
        <v>0</v>
      </c>
      <c r="AI77">
        <v>66.52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81.27</v>
      </c>
      <c r="AQ77">
        <v>49.34</v>
      </c>
      <c r="AR77">
        <v>0</v>
      </c>
      <c r="AS77">
        <v>14.51</v>
      </c>
      <c r="AT77">
        <v>22.22</v>
      </c>
      <c r="AU77">
        <v>32.25</v>
      </c>
      <c r="AV77">
        <v>0</v>
      </c>
      <c r="AW77">
        <v>191.19</v>
      </c>
      <c r="AX77">
        <v>2.9</v>
      </c>
      <c r="AY77">
        <v>0</v>
      </c>
      <c r="AZ77">
        <v>0</v>
      </c>
      <c r="BA77">
        <v>0.95</v>
      </c>
      <c r="BB77">
        <v>0.4</v>
      </c>
      <c r="BC77">
        <v>0.51</v>
      </c>
      <c r="BD77">
        <v>0.93</v>
      </c>
      <c r="BE77">
        <v>0.97</v>
      </c>
      <c r="BF77">
        <v>1.02</v>
      </c>
      <c r="BG77">
        <v>0.96</v>
      </c>
      <c r="BH77">
        <v>0.61</v>
      </c>
      <c r="BI77">
        <v>0.61</v>
      </c>
      <c r="BJ77">
        <v>1.35</v>
      </c>
      <c r="BK77">
        <v>0.77</v>
      </c>
      <c r="BL77">
        <v>0.48</v>
      </c>
      <c r="BM77">
        <v>2.9</v>
      </c>
      <c r="BN77">
        <v>0.68</v>
      </c>
      <c r="BO77">
        <v>0.57999999999999996</v>
      </c>
      <c r="BP77">
        <v>0</v>
      </c>
      <c r="BQ77">
        <v>193.5</v>
      </c>
      <c r="BR77">
        <v>21.87</v>
      </c>
      <c r="BS77">
        <v>100.12</v>
      </c>
      <c r="BT77">
        <v>7.7</v>
      </c>
      <c r="BU77">
        <v>3.3</v>
      </c>
    </row>
    <row r="78" spans="7:73">
      <c r="G78" t="s">
        <v>120</v>
      </c>
      <c r="H78" s="115">
        <v>667.42</v>
      </c>
      <c r="I78" s="88">
        <v>199.82999999999998</v>
      </c>
      <c r="J78" s="88">
        <v>205.04000000000002</v>
      </c>
      <c r="K78" s="88">
        <v>0.97</v>
      </c>
      <c r="L78" s="88">
        <v>2.9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13.24</v>
      </c>
      <c r="Y78">
        <v>10.050000000000001</v>
      </c>
      <c r="Z78">
        <v>26.64</v>
      </c>
      <c r="AA78">
        <v>0.97</v>
      </c>
      <c r="AB78">
        <v>43.54</v>
      </c>
      <c r="AC78">
        <v>0</v>
      </c>
      <c r="AD78">
        <v>17.420000000000002</v>
      </c>
      <c r="AE78">
        <v>186.24</v>
      </c>
      <c r="AF78">
        <v>0</v>
      </c>
      <c r="AG78">
        <v>0</v>
      </c>
      <c r="AH78">
        <v>0</v>
      </c>
      <c r="AI78">
        <v>66.52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81.27</v>
      </c>
      <c r="AQ78">
        <v>29.99</v>
      </c>
      <c r="AR78">
        <v>0</v>
      </c>
      <c r="AS78">
        <v>14.51</v>
      </c>
      <c r="AT78">
        <v>22.22</v>
      </c>
      <c r="AU78">
        <v>32.25</v>
      </c>
      <c r="AV78">
        <v>0</v>
      </c>
      <c r="AW78">
        <v>191.19</v>
      </c>
      <c r="AX78">
        <v>2.9</v>
      </c>
      <c r="AY78">
        <v>0</v>
      </c>
      <c r="AZ78">
        <v>0</v>
      </c>
      <c r="BA78">
        <v>0.95</v>
      </c>
      <c r="BB78">
        <v>0.4</v>
      </c>
      <c r="BC78">
        <v>0.51</v>
      </c>
      <c r="BD78">
        <v>0.93</v>
      </c>
      <c r="BE78">
        <v>0.97</v>
      </c>
      <c r="BF78">
        <v>1.02</v>
      </c>
      <c r="BG78">
        <v>0.96</v>
      </c>
      <c r="BH78">
        <v>0.61</v>
      </c>
      <c r="BI78">
        <v>0.61</v>
      </c>
      <c r="BJ78">
        <v>1.35</v>
      </c>
      <c r="BK78">
        <v>0.77</v>
      </c>
      <c r="BL78">
        <v>0.48</v>
      </c>
      <c r="BM78">
        <v>2.9</v>
      </c>
      <c r="BN78">
        <v>0.68</v>
      </c>
      <c r="BO78">
        <v>0.57999999999999996</v>
      </c>
      <c r="BP78">
        <v>0</v>
      </c>
      <c r="BQ78">
        <v>193.5</v>
      </c>
      <c r="BR78">
        <v>21.87</v>
      </c>
      <c r="BS78">
        <v>100.12</v>
      </c>
      <c r="BT78">
        <v>5.6</v>
      </c>
      <c r="BU78">
        <v>2.4</v>
      </c>
    </row>
    <row r="79" spans="7:73">
      <c r="G79" t="s">
        <v>121</v>
      </c>
      <c r="H79" s="115">
        <v>925.11</v>
      </c>
      <c r="I79" s="88">
        <v>212.83999999999997</v>
      </c>
      <c r="J79" s="88">
        <v>205.04000000000002</v>
      </c>
      <c r="K79" s="88">
        <v>0.97</v>
      </c>
      <c r="L79" s="88">
        <v>2.9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13.24</v>
      </c>
      <c r="Y79">
        <v>10.050000000000001</v>
      </c>
      <c r="Z79">
        <v>26.64</v>
      </c>
      <c r="AA79">
        <v>0.97</v>
      </c>
      <c r="AB79">
        <v>43.54</v>
      </c>
      <c r="AC79">
        <v>0</v>
      </c>
      <c r="AD79">
        <v>17.420000000000002</v>
      </c>
      <c r="AE79">
        <v>186.24</v>
      </c>
      <c r="AF79">
        <v>0</v>
      </c>
      <c r="AG79">
        <v>0</v>
      </c>
      <c r="AH79">
        <v>0</v>
      </c>
      <c r="AI79">
        <v>66.52</v>
      </c>
      <c r="AJ79">
        <v>0</v>
      </c>
      <c r="AK79">
        <v>0</v>
      </c>
      <c r="AL79">
        <v>0</v>
      </c>
      <c r="AM79">
        <v>0</v>
      </c>
      <c r="AN79">
        <v>14.51</v>
      </c>
      <c r="AO79">
        <v>193.5</v>
      </c>
      <c r="AP79">
        <v>81.27</v>
      </c>
      <c r="AQ79">
        <v>0.97</v>
      </c>
      <c r="AR79">
        <v>0</v>
      </c>
      <c r="AS79">
        <v>14.51</v>
      </c>
      <c r="AT79">
        <v>22.22</v>
      </c>
      <c r="AU79">
        <v>32.25</v>
      </c>
      <c r="AV79">
        <v>0</v>
      </c>
      <c r="AW79">
        <v>191.19</v>
      </c>
      <c r="AX79">
        <v>2.9</v>
      </c>
      <c r="AY79">
        <v>0</v>
      </c>
      <c r="AZ79">
        <v>0</v>
      </c>
      <c r="BA79">
        <v>0.95</v>
      </c>
      <c r="BB79">
        <v>0.4</v>
      </c>
      <c r="BC79">
        <v>0.51</v>
      </c>
      <c r="BD79">
        <v>0.93</v>
      </c>
      <c r="BE79">
        <v>0.97</v>
      </c>
      <c r="BF79">
        <v>1.02</v>
      </c>
      <c r="BG79">
        <v>0.92</v>
      </c>
      <c r="BH79">
        <v>0.61</v>
      </c>
      <c r="BI79">
        <v>0.61</v>
      </c>
      <c r="BJ79">
        <v>1.35</v>
      </c>
      <c r="BK79">
        <v>0.77</v>
      </c>
      <c r="BL79">
        <v>0.48</v>
      </c>
      <c r="BM79">
        <v>2.9</v>
      </c>
      <c r="BN79">
        <v>0.68</v>
      </c>
      <c r="BO79">
        <v>0.57999999999999996</v>
      </c>
      <c r="BP79">
        <v>0</v>
      </c>
      <c r="BQ79">
        <v>290.25</v>
      </c>
      <c r="BR79">
        <v>21.87</v>
      </c>
      <c r="BS79">
        <v>100.12</v>
      </c>
      <c r="BT79">
        <v>2.1</v>
      </c>
      <c r="BU79">
        <v>0.9</v>
      </c>
    </row>
    <row r="80" spans="7:73">
      <c r="G80" t="s">
        <v>122</v>
      </c>
      <c r="H80" s="115">
        <v>927.84</v>
      </c>
      <c r="I80" s="88">
        <v>211.93999999999997</v>
      </c>
      <c r="J80" s="88">
        <v>205.04000000000002</v>
      </c>
      <c r="K80" s="88">
        <v>0.97</v>
      </c>
      <c r="L80" s="88">
        <v>2.9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13.24</v>
      </c>
      <c r="Y80">
        <v>10.050000000000001</v>
      </c>
      <c r="Z80">
        <v>26.64</v>
      </c>
      <c r="AA80">
        <v>0.97</v>
      </c>
      <c r="AB80">
        <v>43.54</v>
      </c>
      <c r="AC80">
        <v>0</v>
      </c>
      <c r="AD80">
        <v>17.420000000000002</v>
      </c>
      <c r="AE80">
        <v>186.24</v>
      </c>
      <c r="AF80">
        <v>0</v>
      </c>
      <c r="AG80">
        <v>0</v>
      </c>
      <c r="AH80">
        <v>0</v>
      </c>
      <c r="AI80">
        <v>66.52</v>
      </c>
      <c r="AJ80">
        <v>0</v>
      </c>
      <c r="AK80">
        <v>0</v>
      </c>
      <c r="AL80">
        <v>0</v>
      </c>
      <c r="AM80">
        <v>0</v>
      </c>
      <c r="AN80">
        <v>14.51</v>
      </c>
      <c r="AO80">
        <v>193.5</v>
      </c>
      <c r="AP80">
        <v>81.27</v>
      </c>
      <c r="AQ80">
        <v>5.8</v>
      </c>
      <c r="AR80">
        <v>0</v>
      </c>
      <c r="AS80">
        <v>14.51</v>
      </c>
      <c r="AT80">
        <v>22.22</v>
      </c>
      <c r="AU80">
        <v>32.25</v>
      </c>
      <c r="AV80">
        <v>0</v>
      </c>
      <c r="AW80">
        <v>191.19</v>
      </c>
      <c r="AX80">
        <v>2.9</v>
      </c>
      <c r="AY80">
        <v>0</v>
      </c>
      <c r="AZ80">
        <v>0</v>
      </c>
      <c r="BA80">
        <v>0.95</v>
      </c>
      <c r="BB80">
        <v>0.4</v>
      </c>
      <c r="BC80">
        <v>0.51</v>
      </c>
      <c r="BD80">
        <v>0.93</v>
      </c>
      <c r="BE80">
        <v>0.97</v>
      </c>
      <c r="BF80">
        <v>1.02</v>
      </c>
      <c r="BG80">
        <v>0.92</v>
      </c>
      <c r="BH80">
        <v>0.61</v>
      </c>
      <c r="BI80">
        <v>0.61</v>
      </c>
      <c r="BJ80">
        <v>1.35</v>
      </c>
      <c r="BK80">
        <v>0.77</v>
      </c>
      <c r="BL80">
        <v>0.48</v>
      </c>
      <c r="BM80">
        <v>2.9</v>
      </c>
      <c r="BN80">
        <v>0.68</v>
      </c>
      <c r="BO80">
        <v>0.57999999999999996</v>
      </c>
      <c r="BP80">
        <v>0</v>
      </c>
      <c r="BQ80">
        <v>290.25</v>
      </c>
      <c r="BR80">
        <v>21.87</v>
      </c>
      <c r="BS80">
        <v>100.12</v>
      </c>
      <c r="BT80">
        <v>0</v>
      </c>
      <c r="BU80">
        <v>0</v>
      </c>
    </row>
    <row r="81" spans="7:73">
      <c r="G81" t="s">
        <v>123</v>
      </c>
      <c r="H81" s="115">
        <v>927.84</v>
      </c>
      <c r="I81" s="88">
        <v>211.93999999999997</v>
      </c>
      <c r="J81" s="88">
        <v>205.04000000000002</v>
      </c>
      <c r="K81" s="88">
        <v>0.97</v>
      </c>
      <c r="L81" s="88">
        <v>2.9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13.24</v>
      </c>
      <c r="Y81">
        <v>10.050000000000001</v>
      </c>
      <c r="Z81">
        <v>26.64</v>
      </c>
      <c r="AA81">
        <v>0.97</v>
      </c>
      <c r="AB81">
        <v>43.54</v>
      </c>
      <c r="AC81">
        <v>0</v>
      </c>
      <c r="AD81">
        <v>17.420000000000002</v>
      </c>
      <c r="AE81">
        <v>186.24</v>
      </c>
      <c r="AF81">
        <v>0</v>
      </c>
      <c r="AG81">
        <v>0</v>
      </c>
      <c r="AH81">
        <v>0</v>
      </c>
      <c r="AI81">
        <v>66.52</v>
      </c>
      <c r="AJ81">
        <v>0</v>
      </c>
      <c r="AK81">
        <v>0</v>
      </c>
      <c r="AL81">
        <v>0</v>
      </c>
      <c r="AM81">
        <v>0</v>
      </c>
      <c r="AN81">
        <v>14.51</v>
      </c>
      <c r="AO81">
        <v>193.5</v>
      </c>
      <c r="AP81">
        <v>81.27</v>
      </c>
      <c r="AQ81">
        <v>5.8</v>
      </c>
      <c r="AR81">
        <v>0</v>
      </c>
      <c r="AS81">
        <v>14.51</v>
      </c>
      <c r="AT81">
        <v>22.22</v>
      </c>
      <c r="AU81">
        <v>32.25</v>
      </c>
      <c r="AV81">
        <v>0</v>
      </c>
      <c r="AW81">
        <v>191.19</v>
      </c>
      <c r="AX81">
        <v>2.9</v>
      </c>
      <c r="AY81">
        <v>0</v>
      </c>
      <c r="AZ81">
        <v>0</v>
      </c>
      <c r="BA81">
        <v>0.95</v>
      </c>
      <c r="BB81">
        <v>0.4</v>
      </c>
      <c r="BC81">
        <v>0.51</v>
      </c>
      <c r="BD81">
        <v>0.93</v>
      </c>
      <c r="BE81">
        <v>0.97</v>
      </c>
      <c r="BF81">
        <v>1.02</v>
      </c>
      <c r="BG81">
        <v>0.92</v>
      </c>
      <c r="BH81">
        <v>0.61</v>
      </c>
      <c r="BI81">
        <v>0.61</v>
      </c>
      <c r="BJ81">
        <v>1.35</v>
      </c>
      <c r="BK81">
        <v>0.77</v>
      </c>
      <c r="BL81">
        <v>0.48</v>
      </c>
      <c r="BM81">
        <v>2.9</v>
      </c>
      <c r="BN81">
        <v>0.68</v>
      </c>
      <c r="BO81">
        <v>0.57999999999999996</v>
      </c>
      <c r="BP81">
        <v>0</v>
      </c>
      <c r="BQ81">
        <v>290.25</v>
      </c>
      <c r="BR81">
        <v>21.87</v>
      </c>
      <c r="BS81">
        <v>100.12</v>
      </c>
      <c r="BT81">
        <v>0</v>
      </c>
      <c r="BU81">
        <v>0</v>
      </c>
    </row>
    <row r="82" spans="7:73">
      <c r="G82" t="s">
        <v>124</v>
      </c>
      <c r="H82" s="115">
        <v>937.51999999999987</v>
      </c>
      <c r="I82" s="88">
        <v>211.93999999999997</v>
      </c>
      <c r="J82" s="88">
        <v>205.04000000000002</v>
      </c>
      <c r="K82" s="88">
        <v>0.97</v>
      </c>
      <c r="L82" s="88">
        <v>2.9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13.24</v>
      </c>
      <c r="Y82">
        <v>10.050000000000001</v>
      </c>
      <c r="Z82">
        <v>26.64</v>
      </c>
      <c r="AA82">
        <v>0.97</v>
      </c>
      <c r="AB82">
        <v>43.54</v>
      </c>
      <c r="AC82">
        <v>0</v>
      </c>
      <c r="AD82">
        <v>17.420000000000002</v>
      </c>
      <c r="AE82">
        <v>186.24</v>
      </c>
      <c r="AF82">
        <v>0</v>
      </c>
      <c r="AG82">
        <v>0</v>
      </c>
      <c r="AH82">
        <v>0</v>
      </c>
      <c r="AI82">
        <v>66.52</v>
      </c>
      <c r="AJ82">
        <v>0</v>
      </c>
      <c r="AK82">
        <v>0</v>
      </c>
      <c r="AL82">
        <v>0</v>
      </c>
      <c r="AM82">
        <v>0</v>
      </c>
      <c r="AN82">
        <v>14.51</v>
      </c>
      <c r="AO82">
        <v>193.5</v>
      </c>
      <c r="AP82">
        <v>81.27</v>
      </c>
      <c r="AQ82">
        <v>15.48</v>
      </c>
      <c r="AR82">
        <v>0</v>
      </c>
      <c r="AS82">
        <v>14.51</v>
      </c>
      <c r="AT82">
        <v>22.22</v>
      </c>
      <c r="AU82">
        <v>32.25</v>
      </c>
      <c r="AV82">
        <v>0</v>
      </c>
      <c r="AW82">
        <v>191.19</v>
      </c>
      <c r="AX82">
        <v>2.9</v>
      </c>
      <c r="AY82">
        <v>0</v>
      </c>
      <c r="AZ82">
        <v>0</v>
      </c>
      <c r="BA82">
        <v>0.95</v>
      </c>
      <c r="BB82">
        <v>0.4</v>
      </c>
      <c r="BC82">
        <v>0.51</v>
      </c>
      <c r="BD82">
        <v>0.93</v>
      </c>
      <c r="BE82">
        <v>0.97</v>
      </c>
      <c r="BF82">
        <v>1.02</v>
      </c>
      <c r="BG82">
        <v>0.92</v>
      </c>
      <c r="BH82">
        <v>0.61</v>
      </c>
      <c r="BI82">
        <v>0.61</v>
      </c>
      <c r="BJ82">
        <v>1.35</v>
      </c>
      <c r="BK82">
        <v>0.77</v>
      </c>
      <c r="BL82">
        <v>0.48</v>
      </c>
      <c r="BM82">
        <v>2.9</v>
      </c>
      <c r="BN82">
        <v>0.68</v>
      </c>
      <c r="BO82">
        <v>0.57999999999999996</v>
      </c>
      <c r="BP82">
        <v>0</v>
      </c>
      <c r="BQ82">
        <v>290.25</v>
      </c>
      <c r="BR82">
        <v>21.87</v>
      </c>
      <c r="BS82">
        <v>100.12</v>
      </c>
      <c r="BT82">
        <v>0</v>
      </c>
      <c r="BU82">
        <v>0</v>
      </c>
    </row>
    <row r="83" spans="7:73">
      <c r="G83" t="s">
        <v>125</v>
      </c>
      <c r="H83" s="115">
        <v>947.11999999999989</v>
      </c>
      <c r="I83" s="88">
        <v>211.93999999999997</v>
      </c>
      <c r="J83" s="88">
        <v>205.04000000000002</v>
      </c>
      <c r="K83" s="88">
        <v>0.97</v>
      </c>
      <c r="L83" s="88">
        <v>2.9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13.24</v>
      </c>
      <c r="Y83">
        <v>10.050000000000001</v>
      </c>
      <c r="Z83">
        <v>26.64</v>
      </c>
      <c r="AA83">
        <v>0.97</v>
      </c>
      <c r="AB83">
        <v>43.54</v>
      </c>
      <c r="AC83">
        <v>0</v>
      </c>
      <c r="AD83">
        <v>17.420000000000002</v>
      </c>
      <c r="AE83">
        <v>186.24</v>
      </c>
      <c r="AF83">
        <v>0</v>
      </c>
      <c r="AG83">
        <v>0</v>
      </c>
      <c r="AH83">
        <v>0</v>
      </c>
      <c r="AI83">
        <v>66.52</v>
      </c>
      <c r="AJ83">
        <v>0</v>
      </c>
      <c r="AK83">
        <v>0</v>
      </c>
      <c r="AL83">
        <v>0</v>
      </c>
      <c r="AM83">
        <v>0</v>
      </c>
      <c r="AN83">
        <v>14.51</v>
      </c>
      <c r="AO83">
        <v>193.5</v>
      </c>
      <c r="AP83">
        <v>81.27</v>
      </c>
      <c r="AQ83">
        <v>25.16</v>
      </c>
      <c r="AR83">
        <v>0</v>
      </c>
      <c r="AS83">
        <v>14.51</v>
      </c>
      <c r="AT83">
        <v>22.22</v>
      </c>
      <c r="AU83">
        <v>32.25</v>
      </c>
      <c r="AV83">
        <v>0</v>
      </c>
      <c r="AW83">
        <v>191.19</v>
      </c>
      <c r="AX83">
        <v>2.9</v>
      </c>
      <c r="AY83">
        <v>0</v>
      </c>
      <c r="AZ83">
        <v>0</v>
      </c>
      <c r="BA83">
        <v>0.87</v>
      </c>
      <c r="BB83">
        <v>0.4</v>
      </c>
      <c r="BC83">
        <v>0.51</v>
      </c>
      <c r="BD83">
        <v>0.93</v>
      </c>
      <c r="BE83">
        <v>0.97</v>
      </c>
      <c r="BF83">
        <v>1.02</v>
      </c>
      <c r="BG83">
        <v>0.92</v>
      </c>
      <c r="BH83">
        <v>0.61</v>
      </c>
      <c r="BI83">
        <v>0.61</v>
      </c>
      <c r="BJ83">
        <v>1.35</v>
      </c>
      <c r="BK83">
        <v>0.77</v>
      </c>
      <c r="BL83">
        <v>0.48</v>
      </c>
      <c r="BM83">
        <v>2.9</v>
      </c>
      <c r="BN83">
        <v>0.68</v>
      </c>
      <c r="BO83">
        <v>0.57999999999999996</v>
      </c>
      <c r="BP83">
        <v>0</v>
      </c>
      <c r="BQ83">
        <v>290.25</v>
      </c>
      <c r="BR83">
        <v>21.87</v>
      </c>
      <c r="BS83">
        <v>100.12</v>
      </c>
      <c r="BT83">
        <v>0</v>
      </c>
      <c r="BU83">
        <v>0</v>
      </c>
    </row>
    <row r="84" spans="7:73">
      <c r="G84" t="s">
        <v>126</v>
      </c>
      <c r="H84" s="115">
        <v>951.94999999999982</v>
      </c>
      <c r="I84" s="88">
        <v>211.93999999999997</v>
      </c>
      <c r="J84" s="88">
        <v>205.04000000000002</v>
      </c>
      <c r="K84" s="88">
        <v>0.97</v>
      </c>
      <c r="L84" s="88">
        <v>2.9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13.24</v>
      </c>
      <c r="Y84">
        <v>10.050000000000001</v>
      </c>
      <c r="Z84">
        <v>26.64</v>
      </c>
      <c r="AA84">
        <v>0.97</v>
      </c>
      <c r="AB84">
        <v>43.54</v>
      </c>
      <c r="AC84">
        <v>0</v>
      </c>
      <c r="AD84">
        <v>17.420000000000002</v>
      </c>
      <c r="AE84">
        <v>186.24</v>
      </c>
      <c r="AF84">
        <v>0</v>
      </c>
      <c r="AG84">
        <v>0</v>
      </c>
      <c r="AH84">
        <v>0</v>
      </c>
      <c r="AI84">
        <v>66.52</v>
      </c>
      <c r="AJ84">
        <v>0</v>
      </c>
      <c r="AK84">
        <v>0</v>
      </c>
      <c r="AL84">
        <v>0</v>
      </c>
      <c r="AM84">
        <v>0</v>
      </c>
      <c r="AN84">
        <v>14.51</v>
      </c>
      <c r="AO84">
        <v>193.5</v>
      </c>
      <c r="AP84">
        <v>81.27</v>
      </c>
      <c r="AQ84">
        <v>29.99</v>
      </c>
      <c r="AR84">
        <v>0</v>
      </c>
      <c r="AS84">
        <v>14.51</v>
      </c>
      <c r="AT84">
        <v>22.22</v>
      </c>
      <c r="AU84">
        <v>32.25</v>
      </c>
      <c r="AV84">
        <v>0</v>
      </c>
      <c r="AW84">
        <v>191.19</v>
      </c>
      <c r="AX84">
        <v>2.9</v>
      </c>
      <c r="AY84">
        <v>0</v>
      </c>
      <c r="AZ84">
        <v>0</v>
      </c>
      <c r="BA84">
        <v>0.87</v>
      </c>
      <c r="BB84">
        <v>0.4</v>
      </c>
      <c r="BC84">
        <v>0.51</v>
      </c>
      <c r="BD84">
        <v>0.93</v>
      </c>
      <c r="BE84">
        <v>0.97</v>
      </c>
      <c r="BF84">
        <v>1.02</v>
      </c>
      <c r="BG84">
        <v>0.92</v>
      </c>
      <c r="BH84">
        <v>0.61</v>
      </c>
      <c r="BI84">
        <v>0.61</v>
      </c>
      <c r="BJ84">
        <v>1.35</v>
      </c>
      <c r="BK84">
        <v>0.77</v>
      </c>
      <c r="BL84">
        <v>0.48</v>
      </c>
      <c r="BM84">
        <v>2.9</v>
      </c>
      <c r="BN84">
        <v>0.68</v>
      </c>
      <c r="BO84">
        <v>0.57999999999999996</v>
      </c>
      <c r="BP84">
        <v>0</v>
      </c>
      <c r="BQ84">
        <v>290.25</v>
      </c>
      <c r="BR84">
        <v>21.87</v>
      </c>
      <c r="BS84">
        <v>100.12</v>
      </c>
      <c r="BT84">
        <v>0</v>
      </c>
      <c r="BU84">
        <v>0</v>
      </c>
    </row>
    <row r="85" spans="7:73">
      <c r="G85" t="s">
        <v>127</v>
      </c>
      <c r="H85" s="115">
        <v>956.78999999999985</v>
      </c>
      <c r="I85" s="88">
        <v>211.93999999999997</v>
      </c>
      <c r="J85" s="88">
        <v>205.04000000000002</v>
      </c>
      <c r="K85" s="88">
        <v>0.97</v>
      </c>
      <c r="L85" s="88">
        <v>2.9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13.24</v>
      </c>
      <c r="Y85">
        <v>10.050000000000001</v>
      </c>
      <c r="Z85">
        <v>26.64</v>
      </c>
      <c r="AA85">
        <v>0.97</v>
      </c>
      <c r="AB85">
        <v>43.54</v>
      </c>
      <c r="AC85">
        <v>0</v>
      </c>
      <c r="AD85">
        <v>17.420000000000002</v>
      </c>
      <c r="AE85">
        <v>186.24</v>
      </c>
      <c r="AF85">
        <v>0</v>
      </c>
      <c r="AG85">
        <v>0</v>
      </c>
      <c r="AH85">
        <v>0</v>
      </c>
      <c r="AI85">
        <v>66.52</v>
      </c>
      <c r="AJ85">
        <v>0</v>
      </c>
      <c r="AK85">
        <v>0</v>
      </c>
      <c r="AL85">
        <v>0</v>
      </c>
      <c r="AM85">
        <v>0</v>
      </c>
      <c r="AN85">
        <v>14.51</v>
      </c>
      <c r="AO85">
        <v>193.5</v>
      </c>
      <c r="AP85">
        <v>81.27</v>
      </c>
      <c r="AQ85">
        <v>34.83</v>
      </c>
      <c r="AR85">
        <v>0</v>
      </c>
      <c r="AS85">
        <v>14.51</v>
      </c>
      <c r="AT85">
        <v>22.22</v>
      </c>
      <c r="AU85">
        <v>32.25</v>
      </c>
      <c r="AV85">
        <v>0</v>
      </c>
      <c r="AW85">
        <v>191.19</v>
      </c>
      <c r="AX85">
        <v>2.9</v>
      </c>
      <c r="AY85">
        <v>0</v>
      </c>
      <c r="AZ85">
        <v>0</v>
      </c>
      <c r="BA85">
        <v>0.87</v>
      </c>
      <c r="BB85">
        <v>0.4</v>
      </c>
      <c r="BC85">
        <v>0.51</v>
      </c>
      <c r="BD85">
        <v>0.93</v>
      </c>
      <c r="BE85">
        <v>0.97</v>
      </c>
      <c r="BF85">
        <v>1.02</v>
      </c>
      <c r="BG85">
        <v>0.92</v>
      </c>
      <c r="BH85">
        <v>0.61</v>
      </c>
      <c r="BI85">
        <v>0.61</v>
      </c>
      <c r="BJ85">
        <v>1.35</v>
      </c>
      <c r="BK85">
        <v>0.77</v>
      </c>
      <c r="BL85">
        <v>0.48</v>
      </c>
      <c r="BM85">
        <v>2.9</v>
      </c>
      <c r="BN85">
        <v>0.68</v>
      </c>
      <c r="BO85">
        <v>0.57999999999999996</v>
      </c>
      <c r="BP85">
        <v>0</v>
      </c>
      <c r="BQ85">
        <v>290.25</v>
      </c>
      <c r="BR85">
        <v>21.87</v>
      </c>
      <c r="BS85">
        <v>100.12</v>
      </c>
      <c r="BT85">
        <v>0</v>
      </c>
      <c r="BU85">
        <v>0</v>
      </c>
    </row>
    <row r="86" spans="7:73">
      <c r="G86" t="s">
        <v>128</v>
      </c>
      <c r="H86" s="115">
        <v>961.62999999999988</v>
      </c>
      <c r="I86" s="88">
        <v>211.93999999999997</v>
      </c>
      <c r="J86" s="88">
        <v>205.04000000000002</v>
      </c>
      <c r="K86" s="88">
        <v>0.97</v>
      </c>
      <c r="L86" s="88">
        <v>2.9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13.24</v>
      </c>
      <c r="Y86">
        <v>10.050000000000001</v>
      </c>
      <c r="Z86">
        <v>26.64</v>
      </c>
      <c r="AA86">
        <v>0.97</v>
      </c>
      <c r="AB86">
        <v>43.54</v>
      </c>
      <c r="AC86">
        <v>0</v>
      </c>
      <c r="AD86">
        <v>17.420000000000002</v>
      </c>
      <c r="AE86">
        <v>186.24</v>
      </c>
      <c r="AF86">
        <v>0</v>
      </c>
      <c r="AG86">
        <v>0</v>
      </c>
      <c r="AH86">
        <v>0</v>
      </c>
      <c r="AI86">
        <v>66.52</v>
      </c>
      <c r="AJ86">
        <v>0</v>
      </c>
      <c r="AK86">
        <v>0</v>
      </c>
      <c r="AL86">
        <v>0</v>
      </c>
      <c r="AM86">
        <v>0</v>
      </c>
      <c r="AN86">
        <v>14.51</v>
      </c>
      <c r="AO86">
        <v>193.5</v>
      </c>
      <c r="AP86">
        <v>81.27</v>
      </c>
      <c r="AQ86">
        <v>39.67</v>
      </c>
      <c r="AR86">
        <v>0</v>
      </c>
      <c r="AS86">
        <v>14.51</v>
      </c>
      <c r="AT86">
        <v>22.22</v>
      </c>
      <c r="AU86">
        <v>32.25</v>
      </c>
      <c r="AV86">
        <v>0</v>
      </c>
      <c r="AW86">
        <v>191.19</v>
      </c>
      <c r="AX86">
        <v>2.9</v>
      </c>
      <c r="AY86">
        <v>0</v>
      </c>
      <c r="AZ86">
        <v>0</v>
      </c>
      <c r="BA86">
        <v>0.87</v>
      </c>
      <c r="BB86">
        <v>0.4</v>
      </c>
      <c r="BC86">
        <v>0.51</v>
      </c>
      <c r="BD86">
        <v>0.93</v>
      </c>
      <c r="BE86">
        <v>0.97</v>
      </c>
      <c r="BF86">
        <v>1.02</v>
      </c>
      <c r="BG86">
        <v>0.92</v>
      </c>
      <c r="BH86">
        <v>0.61</v>
      </c>
      <c r="BI86">
        <v>0.61</v>
      </c>
      <c r="BJ86">
        <v>1.35</v>
      </c>
      <c r="BK86">
        <v>0.77</v>
      </c>
      <c r="BL86">
        <v>0.48</v>
      </c>
      <c r="BM86">
        <v>2.9</v>
      </c>
      <c r="BN86">
        <v>0.68</v>
      </c>
      <c r="BO86">
        <v>0.57999999999999996</v>
      </c>
      <c r="BP86">
        <v>0</v>
      </c>
      <c r="BQ86">
        <v>290.25</v>
      </c>
      <c r="BR86">
        <v>21.87</v>
      </c>
      <c r="BS86">
        <v>100.12</v>
      </c>
      <c r="BT86">
        <v>0</v>
      </c>
      <c r="BU86">
        <v>0</v>
      </c>
    </row>
    <row r="87" spans="7:73">
      <c r="G87" t="s">
        <v>129</v>
      </c>
      <c r="H87" s="115">
        <v>1072.8899999999999</v>
      </c>
      <c r="I87" s="88">
        <v>243.76999999999995</v>
      </c>
      <c r="J87" s="88">
        <v>205.04000000000002</v>
      </c>
      <c r="K87" s="88">
        <v>0.97</v>
      </c>
      <c r="L87" s="88">
        <v>2.9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13.24</v>
      </c>
      <c r="Y87">
        <v>10.050000000000001</v>
      </c>
      <c r="Z87">
        <v>26.64</v>
      </c>
      <c r="AA87">
        <v>0.97</v>
      </c>
      <c r="AB87">
        <v>43.54</v>
      </c>
      <c r="AC87">
        <v>0</v>
      </c>
      <c r="AD87">
        <v>17.420000000000002</v>
      </c>
      <c r="AE87">
        <v>186.24</v>
      </c>
      <c r="AF87">
        <v>0</v>
      </c>
      <c r="AG87">
        <v>0</v>
      </c>
      <c r="AH87">
        <v>0</v>
      </c>
      <c r="AI87">
        <v>66.52</v>
      </c>
      <c r="AJ87">
        <v>0</v>
      </c>
      <c r="AK87">
        <v>0</v>
      </c>
      <c r="AL87">
        <v>96.75</v>
      </c>
      <c r="AM87">
        <v>0</v>
      </c>
      <c r="AN87">
        <v>14.51</v>
      </c>
      <c r="AO87">
        <v>193.5</v>
      </c>
      <c r="AP87">
        <v>81.27</v>
      </c>
      <c r="AQ87">
        <v>54.18</v>
      </c>
      <c r="AR87">
        <v>14.51</v>
      </c>
      <c r="AS87">
        <v>14.51</v>
      </c>
      <c r="AT87">
        <v>22.22</v>
      </c>
      <c r="AU87">
        <v>49.57</v>
      </c>
      <c r="AV87">
        <v>0</v>
      </c>
      <c r="AW87">
        <v>191.19</v>
      </c>
      <c r="AX87">
        <v>2.9</v>
      </c>
      <c r="AY87">
        <v>0</v>
      </c>
      <c r="AZ87">
        <v>0</v>
      </c>
      <c r="BA87">
        <v>0.87</v>
      </c>
      <c r="BB87">
        <v>0.4</v>
      </c>
      <c r="BC87">
        <v>0.51</v>
      </c>
      <c r="BD87">
        <v>0.93</v>
      </c>
      <c r="BE87">
        <v>0.97</v>
      </c>
      <c r="BF87">
        <v>1.02</v>
      </c>
      <c r="BG87">
        <v>0.92</v>
      </c>
      <c r="BH87">
        <v>0.61</v>
      </c>
      <c r="BI87">
        <v>0.61</v>
      </c>
      <c r="BJ87">
        <v>1.35</v>
      </c>
      <c r="BK87">
        <v>0.77</v>
      </c>
      <c r="BL87">
        <v>0.48</v>
      </c>
      <c r="BM87">
        <v>2.9</v>
      </c>
      <c r="BN87">
        <v>0.68</v>
      </c>
      <c r="BO87">
        <v>0.57999999999999996</v>
      </c>
      <c r="BP87">
        <v>0</v>
      </c>
      <c r="BQ87">
        <v>290.25</v>
      </c>
      <c r="BR87">
        <v>21.87</v>
      </c>
      <c r="BS87">
        <v>100.12</v>
      </c>
      <c r="BT87">
        <v>0</v>
      </c>
      <c r="BU87">
        <v>0</v>
      </c>
    </row>
    <row r="88" spans="7:73">
      <c r="G88" t="s">
        <v>130</v>
      </c>
      <c r="H88" s="115">
        <v>1077.73</v>
      </c>
      <c r="I88" s="88">
        <v>243.76999999999995</v>
      </c>
      <c r="J88" s="88">
        <v>205.04000000000002</v>
      </c>
      <c r="K88" s="88">
        <v>0.97</v>
      </c>
      <c r="L88" s="88">
        <v>2.9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13.24</v>
      </c>
      <c r="Y88">
        <v>10.050000000000001</v>
      </c>
      <c r="Z88">
        <v>26.64</v>
      </c>
      <c r="AA88">
        <v>0.97</v>
      </c>
      <c r="AB88">
        <v>43.54</v>
      </c>
      <c r="AC88">
        <v>0</v>
      </c>
      <c r="AD88">
        <v>17.420000000000002</v>
      </c>
      <c r="AE88">
        <v>186.24</v>
      </c>
      <c r="AF88">
        <v>0</v>
      </c>
      <c r="AG88">
        <v>0</v>
      </c>
      <c r="AH88">
        <v>0</v>
      </c>
      <c r="AI88">
        <v>66.52</v>
      </c>
      <c r="AJ88">
        <v>0</v>
      </c>
      <c r="AK88">
        <v>0</v>
      </c>
      <c r="AL88">
        <v>96.75</v>
      </c>
      <c r="AM88">
        <v>0</v>
      </c>
      <c r="AN88">
        <v>14.51</v>
      </c>
      <c r="AO88">
        <v>193.5</v>
      </c>
      <c r="AP88">
        <v>81.27</v>
      </c>
      <c r="AQ88">
        <v>59.02</v>
      </c>
      <c r="AR88">
        <v>14.51</v>
      </c>
      <c r="AS88">
        <v>14.51</v>
      </c>
      <c r="AT88">
        <v>22.22</v>
      </c>
      <c r="AU88">
        <v>49.57</v>
      </c>
      <c r="AV88">
        <v>0</v>
      </c>
      <c r="AW88">
        <v>191.19</v>
      </c>
      <c r="AX88">
        <v>2.9</v>
      </c>
      <c r="AY88">
        <v>0</v>
      </c>
      <c r="AZ88">
        <v>0</v>
      </c>
      <c r="BA88">
        <v>0.87</v>
      </c>
      <c r="BB88">
        <v>0.4</v>
      </c>
      <c r="BC88">
        <v>0.51</v>
      </c>
      <c r="BD88">
        <v>0.93</v>
      </c>
      <c r="BE88">
        <v>0.97</v>
      </c>
      <c r="BF88">
        <v>1.02</v>
      </c>
      <c r="BG88">
        <v>0.92</v>
      </c>
      <c r="BH88">
        <v>0.61</v>
      </c>
      <c r="BI88">
        <v>0.61</v>
      </c>
      <c r="BJ88">
        <v>1.35</v>
      </c>
      <c r="BK88">
        <v>0.77</v>
      </c>
      <c r="BL88">
        <v>0.48</v>
      </c>
      <c r="BM88">
        <v>2.9</v>
      </c>
      <c r="BN88">
        <v>0.68</v>
      </c>
      <c r="BO88">
        <v>0.57999999999999996</v>
      </c>
      <c r="BP88">
        <v>0</v>
      </c>
      <c r="BQ88">
        <v>290.25</v>
      </c>
      <c r="BR88">
        <v>21.87</v>
      </c>
      <c r="BS88">
        <v>100.12</v>
      </c>
      <c r="BT88">
        <v>0</v>
      </c>
      <c r="BU88">
        <v>0</v>
      </c>
    </row>
    <row r="89" spans="7:73">
      <c r="G89" t="s">
        <v>131</v>
      </c>
      <c r="H89" s="115">
        <v>1087.4000000000001</v>
      </c>
      <c r="I89" s="88">
        <v>243.76999999999995</v>
      </c>
      <c r="J89" s="88">
        <v>205.04000000000002</v>
      </c>
      <c r="K89" s="88">
        <v>0.97</v>
      </c>
      <c r="L89" s="88">
        <v>2.9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13.24</v>
      </c>
      <c r="Y89">
        <v>10.050000000000001</v>
      </c>
      <c r="Z89">
        <v>26.64</v>
      </c>
      <c r="AA89">
        <v>0.97</v>
      </c>
      <c r="AB89">
        <v>43.54</v>
      </c>
      <c r="AC89">
        <v>0</v>
      </c>
      <c r="AD89">
        <v>17.420000000000002</v>
      </c>
      <c r="AE89">
        <v>186.24</v>
      </c>
      <c r="AF89">
        <v>0</v>
      </c>
      <c r="AG89">
        <v>0</v>
      </c>
      <c r="AH89">
        <v>0</v>
      </c>
      <c r="AI89">
        <v>66.52</v>
      </c>
      <c r="AJ89">
        <v>0</v>
      </c>
      <c r="AK89">
        <v>0</v>
      </c>
      <c r="AL89">
        <v>96.75</v>
      </c>
      <c r="AM89">
        <v>0</v>
      </c>
      <c r="AN89">
        <v>14.51</v>
      </c>
      <c r="AO89">
        <v>193.5</v>
      </c>
      <c r="AP89">
        <v>81.27</v>
      </c>
      <c r="AQ89">
        <v>68.69</v>
      </c>
      <c r="AR89">
        <v>14.51</v>
      </c>
      <c r="AS89">
        <v>14.51</v>
      </c>
      <c r="AT89">
        <v>22.22</v>
      </c>
      <c r="AU89">
        <v>49.57</v>
      </c>
      <c r="AV89">
        <v>0</v>
      </c>
      <c r="AW89">
        <v>191.19</v>
      </c>
      <c r="AX89">
        <v>2.9</v>
      </c>
      <c r="AY89">
        <v>0</v>
      </c>
      <c r="AZ89">
        <v>0</v>
      </c>
      <c r="BA89">
        <v>0.87</v>
      </c>
      <c r="BB89">
        <v>0.4</v>
      </c>
      <c r="BC89">
        <v>0.51</v>
      </c>
      <c r="BD89">
        <v>0.93</v>
      </c>
      <c r="BE89">
        <v>0.97</v>
      </c>
      <c r="BF89">
        <v>1.02</v>
      </c>
      <c r="BG89">
        <v>0.92</v>
      </c>
      <c r="BH89">
        <v>0.61</v>
      </c>
      <c r="BI89">
        <v>0.61</v>
      </c>
      <c r="BJ89">
        <v>1.35</v>
      </c>
      <c r="BK89">
        <v>0.77</v>
      </c>
      <c r="BL89">
        <v>0.48</v>
      </c>
      <c r="BM89">
        <v>2.9</v>
      </c>
      <c r="BN89">
        <v>0.68</v>
      </c>
      <c r="BO89">
        <v>0.57999999999999996</v>
      </c>
      <c r="BP89">
        <v>0</v>
      </c>
      <c r="BQ89">
        <v>290.25</v>
      </c>
      <c r="BR89">
        <v>21.87</v>
      </c>
      <c r="BS89">
        <v>100.12</v>
      </c>
      <c r="BT89">
        <v>0</v>
      </c>
      <c r="BU89">
        <v>0</v>
      </c>
    </row>
    <row r="90" spans="7:73">
      <c r="G90" t="s">
        <v>132</v>
      </c>
      <c r="H90" s="115">
        <v>1101.9099999999999</v>
      </c>
      <c r="I90" s="88">
        <v>243.76999999999995</v>
      </c>
      <c r="J90" s="88">
        <v>205.04000000000002</v>
      </c>
      <c r="K90" s="88">
        <v>0.97</v>
      </c>
      <c r="L90" s="88">
        <v>2.9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13.24</v>
      </c>
      <c r="Y90">
        <v>10.050000000000001</v>
      </c>
      <c r="Z90">
        <v>26.64</v>
      </c>
      <c r="AA90">
        <v>0.97</v>
      </c>
      <c r="AB90">
        <v>43.54</v>
      </c>
      <c r="AC90">
        <v>0</v>
      </c>
      <c r="AD90">
        <v>17.420000000000002</v>
      </c>
      <c r="AE90">
        <v>186.24</v>
      </c>
      <c r="AF90">
        <v>0</v>
      </c>
      <c r="AG90">
        <v>0</v>
      </c>
      <c r="AH90">
        <v>0</v>
      </c>
      <c r="AI90">
        <v>66.52</v>
      </c>
      <c r="AJ90">
        <v>0</v>
      </c>
      <c r="AK90">
        <v>0</v>
      </c>
      <c r="AL90">
        <v>96.75</v>
      </c>
      <c r="AM90">
        <v>0</v>
      </c>
      <c r="AN90">
        <v>14.51</v>
      </c>
      <c r="AO90">
        <v>193.5</v>
      </c>
      <c r="AP90">
        <v>81.27</v>
      </c>
      <c r="AQ90">
        <v>83.2</v>
      </c>
      <c r="AR90">
        <v>14.51</v>
      </c>
      <c r="AS90">
        <v>14.51</v>
      </c>
      <c r="AT90">
        <v>22.22</v>
      </c>
      <c r="AU90">
        <v>49.57</v>
      </c>
      <c r="AV90">
        <v>0</v>
      </c>
      <c r="AW90">
        <v>191.19</v>
      </c>
      <c r="AX90">
        <v>2.9</v>
      </c>
      <c r="AY90">
        <v>0</v>
      </c>
      <c r="AZ90">
        <v>0</v>
      </c>
      <c r="BA90">
        <v>0.87</v>
      </c>
      <c r="BB90">
        <v>0.4</v>
      </c>
      <c r="BC90">
        <v>0.51</v>
      </c>
      <c r="BD90">
        <v>0.93</v>
      </c>
      <c r="BE90">
        <v>0.97</v>
      </c>
      <c r="BF90">
        <v>1.02</v>
      </c>
      <c r="BG90">
        <v>0.92</v>
      </c>
      <c r="BH90">
        <v>0.61</v>
      </c>
      <c r="BI90">
        <v>0.61</v>
      </c>
      <c r="BJ90">
        <v>1.35</v>
      </c>
      <c r="BK90">
        <v>0.77</v>
      </c>
      <c r="BL90">
        <v>0.48</v>
      </c>
      <c r="BM90">
        <v>2.9</v>
      </c>
      <c r="BN90">
        <v>0.68</v>
      </c>
      <c r="BO90">
        <v>0.57999999999999996</v>
      </c>
      <c r="BP90">
        <v>0</v>
      </c>
      <c r="BQ90">
        <v>290.25</v>
      </c>
      <c r="BR90">
        <v>21.87</v>
      </c>
      <c r="BS90">
        <v>100.12</v>
      </c>
      <c r="BT90">
        <v>0</v>
      </c>
      <c r="BU90">
        <v>0</v>
      </c>
    </row>
    <row r="91" spans="7:73">
      <c r="G91" t="s">
        <v>133</v>
      </c>
      <c r="H91" s="115">
        <v>1316.1099999999997</v>
      </c>
      <c r="I91" s="88">
        <v>315.85000000000002</v>
      </c>
      <c r="J91" s="88">
        <v>205.04000000000002</v>
      </c>
      <c r="K91" s="88">
        <v>0.97</v>
      </c>
      <c r="L91" s="88">
        <v>2.9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13.24</v>
      </c>
      <c r="Y91">
        <v>8.01</v>
      </c>
      <c r="Z91">
        <v>26.64</v>
      </c>
      <c r="AA91">
        <v>0.97</v>
      </c>
      <c r="AB91">
        <v>43.54</v>
      </c>
      <c r="AC91">
        <v>0</v>
      </c>
      <c r="AD91">
        <v>17.420000000000002</v>
      </c>
      <c r="AE91">
        <v>186.24</v>
      </c>
      <c r="AF91">
        <v>92.88</v>
      </c>
      <c r="AG91">
        <v>123.36</v>
      </c>
      <c r="AH91">
        <v>30.96</v>
      </c>
      <c r="AI91">
        <v>66.52</v>
      </c>
      <c r="AJ91">
        <v>41.12</v>
      </c>
      <c r="AK91">
        <v>0</v>
      </c>
      <c r="AL91">
        <v>96.75</v>
      </c>
      <c r="AM91">
        <v>0</v>
      </c>
      <c r="AN91">
        <v>14.51</v>
      </c>
      <c r="AO91">
        <v>193.5</v>
      </c>
      <c r="AP91">
        <v>81.27</v>
      </c>
      <c r="AQ91">
        <v>83.2</v>
      </c>
      <c r="AR91">
        <v>14.51</v>
      </c>
      <c r="AS91">
        <v>14.51</v>
      </c>
      <c r="AT91">
        <v>22.22</v>
      </c>
      <c r="AU91">
        <v>49.57</v>
      </c>
      <c r="AV91">
        <v>0</v>
      </c>
      <c r="AW91">
        <v>191.19</v>
      </c>
      <c r="AX91">
        <v>2.9</v>
      </c>
      <c r="AY91">
        <v>0</v>
      </c>
      <c r="AZ91">
        <v>0</v>
      </c>
      <c r="BA91">
        <v>0.87</v>
      </c>
      <c r="BB91">
        <v>0.4</v>
      </c>
      <c r="BC91">
        <v>0.51</v>
      </c>
      <c r="BD91">
        <v>0.93</v>
      </c>
      <c r="BE91">
        <v>0.97</v>
      </c>
      <c r="BF91">
        <v>1.02</v>
      </c>
      <c r="BG91">
        <v>0.92</v>
      </c>
      <c r="BH91">
        <v>0.61</v>
      </c>
      <c r="BI91">
        <v>0.61</v>
      </c>
      <c r="BJ91">
        <v>1.35</v>
      </c>
      <c r="BK91">
        <v>0.77</v>
      </c>
      <c r="BL91">
        <v>0.48</v>
      </c>
      <c r="BM91">
        <v>2.9</v>
      </c>
      <c r="BN91">
        <v>0.68</v>
      </c>
      <c r="BO91">
        <v>0.57999999999999996</v>
      </c>
      <c r="BP91">
        <v>0</v>
      </c>
      <c r="BQ91">
        <v>290.25</v>
      </c>
      <c r="BR91">
        <v>21.87</v>
      </c>
      <c r="BS91">
        <v>100.12</v>
      </c>
      <c r="BT91">
        <v>0</v>
      </c>
      <c r="BU91">
        <v>0</v>
      </c>
    </row>
    <row r="92" spans="7:73">
      <c r="G92" t="s">
        <v>134</v>
      </c>
      <c r="H92" s="115">
        <v>1316.1099999999997</v>
      </c>
      <c r="I92" s="88">
        <v>315.85000000000002</v>
      </c>
      <c r="J92" s="88">
        <v>205.04000000000002</v>
      </c>
      <c r="K92" s="88">
        <v>0.97</v>
      </c>
      <c r="L92" s="88">
        <v>2.9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13.24</v>
      </c>
      <c r="Y92">
        <v>8.01</v>
      </c>
      <c r="Z92">
        <v>26.64</v>
      </c>
      <c r="AA92">
        <v>0.97</v>
      </c>
      <c r="AB92">
        <v>43.54</v>
      </c>
      <c r="AC92">
        <v>0</v>
      </c>
      <c r="AD92">
        <v>17.420000000000002</v>
      </c>
      <c r="AE92">
        <v>186.24</v>
      </c>
      <c r="AF92">
        <v>92.88</v>
      </c>
      <c r="AG92">
        <v>123.36</v>
      </c>
      <c r="AH92">
        <v>30.96</v>
      </c>
      <c r="AI92">
        <v>66.52</v>
      </c>
      <c r="AJ92">
        <v>41.12</v>
      </c>
      <c r="AK92">
        <v>0</v>
      </c>
      <c r="AL92">
        <v>96.75</v>
      </c>
      <c r="AM92">
        <v>0</v>
      </c>
      <c r="AN92">
        <v>14.51</v>
      </c>
      <c r="AO92">
        <v>193.5</v>
      </c>
      <c r="AP92">
        <v>81.27</v>
      </c>
      <c r="AQ92">
        <v>83.2</v>
      </c>
      <c r="AR92">
        <v>14.51</v>
      </c>
      <c r="AS92">
        <v>14.51</v>
      </c>
      <c r="AT92">
        <v>22.22</v>
      </c>
      <c r="AU92">
        <v>49.57</v>
      </c>
      <c r="AV92">
        <v>0</v>
      </c>
      <c r="AW92">
        <v>191.19</v>
      </c>
      <c r="AX92">
        <v>2.9</v>
      </c>
      <c r="AY92">
        <v>0</v>
      </c>
      <c r="AZ92">
        <v>0</v>
      </c>
      <c r="BA92">
        <v>0.87</v>
      </c>
      <c r="BB92">
        <v>0.4</v>
      </c>
      <c r="BC92">
        <v>0.51</v>
      </c>
      <c r="BD92">
        <v>0.93</v>
      </c>
      <c r="BE92">
        <v>0.97</v>
      </c>
      <c r="BF92">
        <v>1.02</v>
      </c>
      <c r="BG92">
        <v>0.92</v>
      </c>
      <c r="BH92">
        <v>0.61</v>
      </c>
      <c r="BI92">
        <v>0.61</v>
      </c>
      <c r="BJ92">
        <v>1.35</v>
      </c>
      <c r="BK92">
        <v>0.77</v>
      </c>
      <c r="BL92">
        <v>0.48</v>
      </c>
      <c r="BM92">
        <v>2.9</v>
      </c>
      <c r="BN92">
        <v>0.68</v>
      </c>
      <c r="BO92">
        <v>0.57999999999999996</v>
      </c>
      <c r="BP92">
        <v>0</v>
      </c>
      <c r="BQ92">
        <v>290.25</v>
      </c>
      <c r="BR92">
        <v>21.87</v>
      </c>
      <c r="BS92">
        <v>100.12</v>
      </c>
      <c r="BT92">
        <v>0</v>
      </c>
      <c r="BU92">
        <v>0</v>
      </c>
    </row>
    <row r="93" spans="7:73">
      <c r="G93" t="s">
        <v>135</v>
      </c>
      <c r="H93" s="115">
        <v>1316.1099999999997</v>
      </c>
      <c r="I93" s="88">
        <v>315.85000000000002</v>
      </c>
      <c r="J93" s="88">
        <v>205.04000000000002</v>
      </c>
      <c r="K93" s="88">
        <v>0.97</v>
      </c>
      <c r="L93" s="88">
        <v>2.9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13.24</v>
      </c>
      <c r="Y93">
        <v>8.01</v>
      </c>
      <c r="Z93">
        <v>26.64</v>
      </c>
      <c r="AA93">
        <v>0.97</v>
      </c>
      <c r="AB93">
        <v>43.54</v>
      </c>
      <c r="AC93">
        <v>0</v>
      </c>
      <c r="AD93">
        <v>17.420000000000002</v>
      </c>
      <c r="AE93">
        <v>186.24</v>
      </c>
      <c r="AF93">
        <v>92.88</v>
      </c>
      <c r="AG93">
        <v>123.36</v>
      </c>
      <c r="AH93">
        <v>30.96</v>
      </c>
      <c r="AI93">
        <v>66.52</v>
      </c>
      <c r="AJ93">
        <v>41.12</v>
      </c>
      <c r="AK93">
        <v>0</v>
      </c>
      <c r="AL93">
        <v>96.75</v>
      </c>
      <c r="AM93">
        <v>0</v>
      </c>
      <c r="AN93">
        <v>14.51</v>
      </c>
      <c r="AO93">
        <v>193.5</v>
      </c>
      <c r="AP93">
        <v>81.27</v>
      </c>
      <c r="AQ93">
        <v>83.2</v>
      </c>
      <c r="AR93">
        <v>14.51</v>
      </c>
      <c r="AS93">
        <v>14.51</v>
      </c>
      <c r="AT93">
        <v>22.22</v>
      </c>
      <c r="AU93">
        <v>49.57</v>
      </c>
      <c r="AV93">
        <v>0</v>
      </c>
      <c r="AW93">
        <v>191.19</v>
      </c>
      <c r="AX93">
        <v>2.9</v>
      </c>
      <c r="AY93">
        <v>0</v>
      </c>
      <c r="AZ93">
        <v>0</v>
      </c>
      <c r="BA93">
        <v>0.87</v>
      </c>
      <c r="BB93">
        <v>0.4</v>
      </c>
      <c r="BC93">
        <v>0.51</v>
      </c>
      <c r="BD93">
        <v>0.93</v>
      </c>
      <c r="BE93">
        <v>0.97</v>
      </c>
      <c r="BF93">
        <v>1.02</v>
      </c>
      <c r="BG93">
        <v>0.92</v>
      </c>
      <c r="BH93">
        <v>0.61</v>
      </c>
      <c r="BI93">
        <v>0.61</v>
      </c>
      <c r="BJ93">
        <v>1.35</v>
      </c>
      <c r="BK93">
        <v>0.77</v>
      </c>
      <c r="BL93">
        <v>0.48</v>
      </c>
      <c r="BM93">
        <v>2.9</v>
      </c>
      <c r="BN93">
        <v>0.68</v>
      </c>
      <c r="BO93">
        <v>0.57999999999999996</v>
      </c>
      <c r="BP93">
        <v>0</v>
      </c>
      <c r="BQ93">
        <v>290.25</v>
      </c>
      <c r="BR93">
        <v>21.87</v>
      </c>
      <c r="BS93">
        <v>100.12</v>
      </c>
      <c r="BT93">
        <v>0</v>
      </c>
      <c r="BU93">
        <v>0</v>
      </c>
    </row>
    <row r="94" spans="7:73">
      <c r="G94" t="s">
        <v>136</v>
      </c>
      <c r="H94" s="115">
        <v>1316.1099999999997</v>
      </c>
      <c r="I94" s="88">
        <v>315.85000000000002</v>
      </c>
      <c r="J94" s="88">
        <v>205.04000000000002</v>
      </c>
      <c r="K94" s="88">
        <v>0.97</v>
      </c>
      <c r="L94" s="88">
        <v>2.9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13.24</v>
      </c>
      <c r="Y94">
        <v>8.01</v>
      </c>
      <c r="Z94">
        <v>26.64</v>
      </c>
      <c r="AA94">
        <v>0.97</v>
      </c>
      <c r="AB94">
        <v>43.54</v>
      </c>
      <c r="AC94">
        <v>0</v>
      </c>
      <c r="AD94">
        <v>17.420000000000002</v>
      </c>
      <c r="AE94">
        <v>186.24</v>
      </c>
      <c r="AF94">
        <v>92.88</v>
      </c>
      <c r="AG94">
        <v>123.36</v>
      </c>
      <c r="AH94">
        <v>30.96</v>
      </c>
      <c r="AI94">
        <v>66.52</v>
      </c>
      <c r="AJ94">
        <v>41.12</v>
      </c>
      <c r="AK94">
        <v>0</v>
      </c>
      <c r="AL94">
        <v>96.75</v>
      </c>
      <c r="AM94">
        <v>0</v>
      </c>
      <c r="AN94">
        <v>14.51</v>
      </c>
      <c r="AO94">
        <v>193.5</v>
      </c>
      <c r="AP94">
        <v>81.27</v>
      </c>
      <c r="AQ94">
        <v>83.2</v>
      </c>
      <c r="AR94">
        <v>14.51</v>
      </c>
      <c r="AS94">
        <v>14.51</v>
      </c>
      <c r="AT94">
        <v>22.22</v>
      </c>
      <c r="AU94">
        <v>49.57</v>
      </c>
      <c r="AV94">
        <v>0</v>
      </c>
      <c r="AW94">
        <v>191.19</v>
      </c>
      <c r="AX94">
        <v>2.9</v>
      </c>
      <c r="AY94">
        <v>0</v>
      </c>
      <c r="AZ94">
        <v>0</v>
      </c>
      <c r="BA94">
        <v>0.87</v>
      </c>
      <c r="BB94">
        <v>0.4</v>
      </c>
      <c r="BC94">
        <v>0.51</v>
      </c>
      <c r="BD94">
        <v>0.93</v>
      </c>
      <c r="BE94">
        <v>0.97</v>
      </c>
      <c r="BF94">
        <v>1.02</v>
      </c>
      <c r="BG94">
        <v>0.92</v>
      </c>
      <c r="BH94">
        <v>0.61</v>
      </c>
      <c r="BI94">
        <v>0.61</v>
      </c>
      <c r="BJ94">
        <v>1.35</v>
      </c>
      <c r="BK94">
        <v>0.77</v>
      </c>
      <c r="BL94">
        <v>0.48</v>
      </c>
      <c r="BM94">
        <v>2.9</v>
      </c>
      <c r="BN94">
        <v>0.68</v>
      </c>
      <c r="BO94">
        <v>0.57999999999999996</v>
      </c>
      <c r="BP94">
        <v>0</v>
      </c>
      <c r="BQ94">
        <v>290.25</v>
      </c>
      <c r="BR94">
        <v>21.87</v>
      </c>
      <c r="BS94">
        <v>100.12</v>
      </c>
      <c r="BT94">
        <v>0</v>
      </c>
      <c r="BU94">
        <v>0</v>
      </c>
    </row>
    <row r="95" spans="7:73">
      <c r="G95" t="s">
        <v>137</v>
      </c>
      <c r="H95" s="115">
        <v>1316.1099999999997</v>
      </c>
      <c r="I95" s="88">
        <v>315.81</v>
      </c>
      <c r="J95" s="88">
        <v>205.04000000000002</v>
      </c>
      <c r="K95" s="88">
        <v>0.97</v>
      </c>
      <c r="L95" s="88">
        <v>2.9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13.24</v>
      </c>
      <c r="Y95">
        <v>8.01</v>
      </c>
      <c r="Z95">
        <v>26.64</v>
      </c>
      <c r="AA95">
        <v>0.97</v>
      </c>
      <c r="AB95">
        <v>43.54</v>
      </c>
      <c r="AC95">
        <v>0</v>
      </c>
      <c r="AD95">
        <v>17.420000000000002</v>
      </c>
      <c r="AE95">
        <v>186.24</v>
      </c>
      <c r="AF95">
        <v>92.88</v>
      </c>
      <c r="AG95">
        <v>123.36</v>
      </c>
      <c r="AH95">
        <v>30.96</v>
      </c>
      <c r="AI95">
        <v>66.52</v>
      </c>
      <c r="AJ95">
        <v>41.12</v>
      </c>
      <c r="AK95">
        <v>0</v>
      </c>
      <c r="AL95">
        <v>96.75</v>
      </c>
      <c r="AM95">
        <v>0</v>
      </c>
      <c r="AN95">
        <v>14.51</v>
      </c>
      <c r="AO95">
        <v>193.5</v>
      </c>
      <c r="AP95">
        <v>81.27</v>
      </c>
      <c r="AQ95">
        <v>83.2</v>
      </c>
      <c r="AR95">
        <v>14.51</v>
      </c>
      <c r="AS95">
        <v>14.51</v>
      </c>
      <c r="AT95">
        <v>22.22</v>
      </c>
      <c r="AU95">
        <v>49.57</v>
      </c>
      <c r="AV95">
        <v>0</v>
      </c>
      <c r="AW95">
        <v>191.19</v>
      </c>
      <c r="AX95">
        <v>2.9</v>
      </c>
      <c r="AY95">
        <v>0</v>
      </c>
      <c r="AZ95">
        <v>0</v>
      </c>
      <c r="BA95">
        <v>0.87</v>
      </c>
      <c r="BB95">
        <v>0.4</v>
      </c>
      <c r="BC95">
        <v>0.51</v>
      </c>
      <c r="BD95">
        <v>0.93</v>
      </c>
      <c r="BE95">
        <v>0.93</v>
      </c>
      <c r="BF95">
        <v>1.02</v>
      </c>
      <c r="BG95">
        <v>0.92</v>
      </c>
      <c r="BH95">
        <v>0.61</v>
      </c>
      <c r="BI95">
        <v>0.61</v>
      </c>
      <c r="BJ95">
        <v>1.35</v>
      </c>
      <c r="BK95">
        <v>0.77</v>
      </c>
      <c r="BL95">
        <v>0.48</v>
      </c>
      <c r="BM95">
        <v>2.9</v>
      </c>
      <c r="BN95">
        <v>0.68</v>
      </c>
      <c r="BO95">
        <v>0.57999999999999996</v>
      </c>
      <c r="BP95">
        <v>0</v>
      </c>
      <c r="BQ95">
        <v>290.25</v>
      </c>
      <c r="BR95">
        <v>21.87</v>
      </c>
      <c r="BS95">
        <v>100.12</v>
      </c>
      <c r="BT95">
        <v>0</v>
      </c>
      <c r="BU95">
        <v>0</v>
      </c>
    </row>
    <row r="96" spans="7:73">
      <c r="G96" t="s">
        <v>138</v>
      </c>
      <c r="H96" s="115">
        <v>1316.1099999999997</v>
      </c>
      <c r="I96" s="88">
        <v>315.81</v>
      </c>
      <c r="J96" s="88">
        <v>205.04000000000002</v>
      </c>
      <c r="K96" s="88">
        <v>0.97</v>
      </c>
      <c r="L96" s="88">
        <v>2.9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13.24</v>
      </c>
      <c r="Y96">
        <v>8.01</v>
      </c>
      <c r="Z96">
        <v>26.64</v>
      </c>
      <c r="AA96">
        <v>0.97</v>
      </c>
      <c r="AB96">
        <v>43.54</v>
      </c>
      <c r="AC96">
        <v>0</v>
      </c>
      <c r="AD96">
        <v>17.420000000000002</v>
      </c>
      <c r="AE96">
        <v>186.24</v>
      </c>
      <c r="AF96">
        <v>92.88</v>
      </c>
      <c r="AG96">
        <v>123.36</v>
      </c>
      <c r="AH96">
        <v>30.96</v>
      </c>
      <c r="AI96">
        <v>66.52</v>
      </c>
      <c r="AJ96">
        <v>41.12</v>
      </c>
      <c r="AK96">
        <v>0</v>
      </c>
      <c r="AL96">
        <v>96.75</v>
      </c>
      <c r="AM96">
        <v>0</v>
      </c>
      <c r="AN96">
        <v>14.51</v>
      </c>
      <c r="AO96">
        <v>193.5</v>
      </c>
      <c r="AP96">
        <v>81.27</v>
      </c>
      <c r="AQ96">
        <v>83.2</v>
      </c>
      <c r="AR96">
        <v>14.51</v>
      </c>
      <c r="AS96">
        <v>14.51</v>
      </c>
      <c r="AT96">
        <v>22.22</v>
      </c>
      <c r="AU96">
        <v>49.57</v>
      </c>
      <c r="AV96">
        <v>0</v>
      </c>
      <c r="AW96">
        <v>191.19</v>
      </c>
      <c r="AX96">
        <v>2.9</v>
      </c>
      <c r="AY96">
        <v>0</v>
      </c>
      <c r="AZ96">
        <v>0</v>
      </c>
      <c r="BA96">
        <v>0.87</v>
      </c>
      <c r="BB96">
        <v>0.4</v>
      </c>
      <c r="BC96">
        <v>0.51</v>
      </c>
      <c r="BD96">
        <v>0.93</v>
      </c>
      <c r="BE96">
        <v>0.93</v>
      </c>
      <c r="BF96">
        <v>1.02</v>
      </c>
      <c r="BG96">
        <v>0.92</v>
      </c>
      <c r="BH96">
        <v>0.61</v>
      </c>
      <c r="BI96">
        <v>0.61</v>
      </c>
      <c r="BJ96">
        <v>1.35</v>
      </c>
      <c r="BK96">
        <v>0.77</v>
      </c>
      <c r="BL96">
        <v>0.48</v>
      </c>
      <c r="BM96">
        <v>2.9</v>
      </c>
      <c r="BN96">
        <v>0.68</v>
      </c>
      <c r="BO96">
        <v>0.57999999999999996</v>
      </c>
      <c r="BP96">
        <v>0</v>
      </c>
      <c r="BQ96">
        <v>290.25</v>
      </c>
      <c r="BR96">
        <v>21.87</v>
      </c>
      <c r="BS96">
        <v>100.12</v>
      </c>
      <c r="BT96">
        <v>0</v>
      </c>
      <c r="BU96">
        <v>0</v>
      </c>
    </row>
    <row r="97" spans="1:133">
      <c r="G97" t="s">
        <v>139</v>
      </c>
      <c r="H97" s="115">
        <v>1316.1099999999997</v>
      </c>
      <c r="I97" s="88">
        <v>315.81</v>
      </c>
      <c r="J97" s="88">
        <v>205.04000000000002</v>
      </c>
      <c r="K97" s="88">
        <v>0.97</v>
      </c>
      <c r="L97" s="88">
        <v>2.9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13.24</v>
      </c>
      <c r="Y97">
        <v>8.01</v>
      </c>
      <c r="Z97">
        <v>26.64</v>
      </c>
      <c r="AA97">
        <v>0.97</v>
      </c>
      <c r="AB97">
        <v>43.54</v>
      </c>
      <c r="AC97">
        <v>0</v>
      </c>
      <c r="AD97">
        <v>17.420000000000002</v>
      </c>
      <c r="AE97">
        <v>186.24</v>
      </c>
      <c r="AF97">
        <v>92.88</v>
      </c>
      <c r="AG97">
        <v>123.36</v>
      </c>
      <c r="AH97">
        <v>30.96</v>
      </c>
      <c r="AI97">
        <v>66.52</v>
      </c>
      <c r="AJ97">
        <v>41.12</v>
      </c>
      <c r="AK97">
        <v>0</v>
      </c>
      <c r="AL97">
        <v>96.75</v>
      </c>
      <c r="AM97">
        <v>0</v>
      </c>
      <c r="AN97">
        <v>14.51</v>
      </c>
      <c r="AO97">
        <v>193.5</v>
      </c>
      <c r="AP97">
        <v>81.27</v>
      </c>
      <c r="AQ97">
        <v>83.2</v>
      </c>
      <c r="AR97">
        <v>14.51</v>
      </c>
      <c r="AS97">
        <v>14.51</v>
      </c>
      <c r="AT97">
        <v>22.22</v>
      </c>
      <c r="AU97">
        <v>49.57</v>
      </c>
      <c r="AV97">
        <v>0</v>
      </c>
      <c r="AW97">
        <v>191.19</v>
      </c>
      <c r="AX97">
        <v>2.9</v>
      </c>
      <c r="AY97">
        <v>0</v>
      </c>
      <c r="AZ97">
        <v>0</v>
      </c>
      <c r="BA97">
        <v>0.87</v>
      </c>
      <c r="BB97">
        <v>0.4</v>
      </c>
      <c r="BC97">
        <v>0.51</v>
      </c>
      <c r="BD97">
        <v>0.93</v>
      </c>
      <c r="BE97">
        <v>0.93</v>
      </c>
      <c r="BF97">
        <v>1.02</v>
      </c>
      <c r="BG97">
        <v>0.92</v>
      </c>
      <c r="BH97">
        <v>0.61</v>
      </c>
      <c r="BI97">
        <v>0.61</v>
      </c>
      <c r="BJ97">
        <v>1.35</v>
      </c>
      <c r="BK97">
        <v>0.77</v>
      </c>
      <c r="BL97">
        <v>0.48</v>
      </c>
      <c r="BM97">
        <v>2.9</v>
      </c>
      <c r="BN97">
        <v>0.68</v>
      </c>
      <c r="BO97">
        <v>0.57999999999999996</v>
      </c>
      <c r="BP97">
        <v>0</v>
      </c>
      <c r="BQ97">
        <v>290.25</v>
      </c>
      <c r="BR97">
        <v>21.87</v>
      </c>
      <c r="BS97">
        <v>100.12</v>
      </c>
      <c r="BT97">
        <v>0</v>
      </c>
      <c r="BU97">
        <v>0</v>
      </c>
    </row>
    <row r="98" spans="1:133">
      <c r="G98" t="s">
        <v>140</v>
      </c>
      <c r="H98" s="115">
        <v>1316.1099999999997</v>
      </c>
      <c r="I98" s="88">
        <v>315.81</v>
      </c>
      <c r="J98" s="88">
        <v>205.04000000000002</v>
      </c>
      <c r="K98" s="88">
        <v>0.97</v>
      </c>
      <c r="L98" s="88">
        <v>2.9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13.24</v>
      </c>
      <c r="Y98">
        <v>8.01</v>
      </c>
      <c r="Z98">
        <v>26.64</v>
      </c>
      <c r="AA98">
        <v>0.97</v>
      </c>
      <c r="AB98">
        <v>43.54</v>
      </c>
      <c r="AC98">
        <v>0</v>
      </c>
      <c r="AD98">
        <v>17.420000000000002</v>
      </c>
      <c r="AE98">
        <v>186.24</v>
      </c>
      <c r="AF98">
        <v>92.88</v>
      </c>
      <c r="AG98">
        <v>123.36</v>
      </c>
      <c r="AH98">
        <v>30.96</v>
      </c>
      <c r="AI98">
        <v>66.52</v>
      </c>
      <c r="AJ98">
        <v>41.12</v>
      </c>
      <c r="AK98">
        <v>0</v>
      </c>
      <c r="AL98">
        <v>96.75</v>
      </c>
      <c r="AM98">
        <v>0</v>
      </c>
      <c r="AN98">
        <v>14.51</v>
      </c>
      <c r="AO98">
        <v>193.5</v>
      </c>
      <c r="AP98">
        <v>81.27</v>
      </c>
      <c r="AQ98">
        <v>83.2</v>
      </c>
      <c r="AR98">
        <v>14.51</v>
      </c>
      <c r="AS98">
        <v>14.51</v>
      </c>
      <c r="AT98">
        <v>22.22</v>
      </c>
      <c r="AU98">
        <v>49.57</v>
      </c>
      <c r="AV98">
        <v>0</v>
      </c>
      <c r="AW98">
        <v>191.19</v>
      </c>
      <c r="AX98">
        <v>2.9</v>
      </c>
      <c r="AY98">
        <v>0</v>
      </c>
      <c r="AZ98">
        <v>0</v>
      </c>
      <c r="BA98">
        <v>0.87</v>
      </c>
      <c r="BB98">
        <v>0.4</v>
      </c>
      <c r="BC98">
        <v>0.51</v>
      </c>
      <c r="BD98">
        <v>0.93</v>
      </c>
      <c r="BE98">
        <v>0.93</v>
      </c>
      <c r="BF98">
        <v>1.02</v>
      </c>
      <c r="BG98">
        <v>0.92</v>
      </c>
      <c r="BH98">
        <v>0.61</v>
      </c>
      <c r="BI98">
        <v>0.61</v>
      </c>
      <c r="BJ98">
        <v>1.35</v>
      </c>
      <c r="BK98">
        <v>0.77</v>
      </c>
      <c r="BL98">
        <v>0.48</v>
      </c>
      <c r="BM98">
        <v>2.9</v>
      </c>
      <c r="BN98">
        <v>0.68</v>
      </c>
      <c r="BO98">
        <v>0.57999999999999996</v>
      </c>
      <c r="BP98">
        <v>0</v>
      </c>
      <c r="BQ98">
        <v>290.25</v>
      </c>
      <c r="BR98">
        <v>21.87</v>
      </c>
      <c r="BS98">
        <v>100.12</v>
      </c>
      <c r="BT98">
        <v>0</v>
      </c>
      <c r="BU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17.911315000000002</v>
      </c>
      <c r="I99" s="111">
        <f t="shared" ref="I99:BU99" si="1">SUM(I3:I98)/4000</f>
        <v>6.3709249999999962</v>
      </c>
      <c r="J99" s="111">
        <f t="shared" si="1"/>
        <v>4.9124900000000089</v>
      </c>
      <c r="K99" s="111">
        <f t="shared" si="1"/>
        <v>0.27000000000000041</v>
      </c>
      <c r="L99" s="111">
        <f t="shared" si="1"/>
        <v>8.993999999999984E-2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0.41274000000000033</v>
      </c>
      <c r="X99">
        <f t="shared" si="1"/>
        <v>0.30929000000000001</v>
      </c>
      <c r="Y99">
        <f t="shared" si="1"/>
        <v>0.18620999999999974</v>
      </c>
      <c r="Z99">
        <f t="shared" si="1"/>
        <v>0.63936000000000026</v>
      </c>
      <c r="AA99">
        <f t="shared" si="1"/>
        <v>2.3279999999999981E-2</v>
      </c>
      <c r="AB99">
        <f t="shared" si="1"/>
        <v>1.0449599999999994</v>
      </c>
      <c r="AC99">
        <f t="shared" si="1"/>
        <v>0.49333999999999972</v>
      </c>
      <c r="AD99">
        <f t="shared" si="1"/>
        <v>0.41808000000000051</v>
      </c>
      <c r="AE99">
        <f t="shared" si="1"/>
        <v>4.4697599999999991</v>
      </c>
      <c r="AF99">
        <f t="shared" si="1"/>
        <v>0.74304000000000048</v>
      </c>
      <c r="AG99">
        <f t="shared" si="1"/>
        <v>0.98688000000000031</v>
      </c>
      <c r="AH99">
        <f t="shared" si="1"/>
        <v>0.24768000000000012</v>
      </c>
      <c r="AI99">
        <f t="shared" si="1"/>
        <v>1.5964800000000037</v>
      </c>
      <c r="AJ99">
        <f t="shared" si="1"/>
        <v>0.32895999999999981</v>
      </c>
      <c r="AK99">
        <f t="shared" si="1"/>
        <v>0.17415000000000011</v>
      </c>
      <c r="AL99">
        <f t="shared" si="1"/>
        <v>0.29025000000000001</v>
      </c>
      <c r="AM99">
        <f t="shared" si="1"/>
        <v>7.4730000000000005E-2</v>
      </c>
      <c r="AN99">
        <f t="shared" si="1"/>
        <v>7.2549999999999989E-2</v>
      </c>
      <c r="AO99">
        <f t="shared" si="1"/>
        <v>0.96750000000000003</v>
      </c>
      <c r="AP99">
        <f t="shared" si="1"/>
        <v>1.9504800000000049</v>
      </c>
      <c r="AQ99">
        <f t="shared" si="1"/>
        <v>0.53887750000000001</v>
      </c>
      <c r="AR99">
        <f t="shared" si="1"/>
        <v>0.13058999999999996</v>
      </c>
      <c r="AS99">
        <f t="shared" si="1"/>
        <v>0.34823999999999983</v>
      </c>
      <c r="AT99">
        <f t="shared" si="1"/>
        <v>0.53328000000000031</v>
      </c>
      <c r="AU99">
        <f t="shared" si="1"/>
        <v>0.87792000000000048</v>
      </c>
      <c r="AV99">
        <f t="shared" si="1"/>
        <v>0.26411999999999997</v>
      </c>
      <c r="AW99">
        <f t="shared" si="1"/>
        <v>4.5885600000000002</v>
      </c>
      <c r="AX99">
        <f t="shared" si="1"/>
        <v>8.993999999999984E-2</v>
      </c>
      <c r="AY99">
        <f t="shared" si="1"/>
        <v>7.2570000000000009E-2</v>
      </c>
      <c r="AZ99">
        <f t="shared" si="1"/>
        <v>7.4730000000000005E-2</v>
      </c>
      <c r="BA99">
        <f t="shared" si="1"/>
        <v>2.1040000000000041E-2</v>
      </c>
      <c r="BB99">
        <f t="shared" si="1"/>
        <v>9.5999999999999818E-3</v>
      </c>
      <c r="BC99">
        <f t="shared" si="1"/>
        <v>1.2239999999999996E-2</v>
      </c>
      <c r="BD99">
        <f t="shared" si="1"/>
        <v>2.2320000000000041E-2</v>
      </c>
      <c r="BE99">
        <f t="shared" si="1"/>
        <v>2.2959999999999991E-2</v>
      </c>
      <c r="BF99">
        <f t="shared" si="1"/>
        <v>2.4479999999999991E-2</v>
      </c>
      <c r="BG99">
        <f t="shared" si="1"/>
        <v>2.2210000000000008E-2</v>
      </c>
      <c r="BH99">
        <f t="shared" si="1"/>
        <v>1.463999999999999E-2</v>
      </c>
      <c r="BI99">
        <f t="shared" si="1"/>
        <v>1.4099999999999989E-2</v>
      </c>
      <c r="BJ99">
        <f t="shared" si="1"/>
        <v>3.2399999999999943E-2</v>
      </c>
      <c r="BK99">
        <f t="shared" si="1"/>
        <v>1.8480000000000017E-2</v>
      </c>
      <c r="BL99">
        <f t="shared" si="1"/>
        <v>1.1519999999999983E-2</v>
      </c>
      <c r="BM99">
        <f t="shared" si="1"/>
        <v>6.9600000000000037E-2</v>
      </c>
      <c r="BN99">
        <f t="shared" si="1"/>
        <v>1.6319999999999998E-2</v>
      </c>
      <c r="BO99">
        <f t="shared" si="1"/>
        <v>1.3919999999999972E-2</v>
      </c>
      <c r="BP99">
        <f t="shared" si="1"/>
        <v>7.4730000000000005E-2</v>
      </c>
      <c r="BQ99">
        <f t="shared" si="1"/>
        <v>2.3220000000000001</v>
      </c>
      <c r="BR99">
        <f t="shared" si="1"/>
        <v>0.35906999999999956</v>
      </c>
      <c r="BS99">
        <f t="shared" si="1"/>
        <v>2.402880000000001</v>
      </c>
      <c r="BT99">
        <f t="shared" si="1"/>
        <v>0.78512749999999987</v>
      </c>
      <c r="BU99">
        <f t="shared" si="1"/>
        <v>0.33648500000000003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2022-09-30T07:27:36Z</dcterms:modified>
</cp:coreProperties>
</file>